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11" yWindow="1200" windowWidth="15480" windowHeight="4935" activeTab="0"/>
  </bookViews>
  <sheets>
    <sheet name="Αποτελέσματα" sheetId="1" r:id="rId1"/>
    <sheet name="Οδηγίες Συμπλήρερωσης" sheetId="2" r:id="rId2"/>
    <sheet name="Equipment list" sheetId="3" r:id="rId3"/>
  </sheets>
  <definedNames/>
  <calcPr fullCalcOnLoad="1"/>
</workbook>
</file>

<file path=xl/sharedStrings.xml><?xml version="1.0" encoding="utf-8"?>
<sst xmlns="http://schemas.openxmlformats.org/spreadsheetml/2006/main" count="325" uniqueCount="209">
  <si>
    <t>ΣΕΙΡΑ ΚΟΥΡΣΑΣ</t>
  </si>
  <si>
    <t>Οδηγίες συμπλήρωσης:</t>
  </si>
  <si>
    <t>Στη συνέχεια στη στήλη 'ΒΑΘΜΟΙ' το πρόγραμμα υπολογίζει αυτόματα τους τελικούς καθαρούς βαθμούς του κάθε αθλητή</t>
  </si>
  <si>
    <t>Στο πρόγραμμα αυτό έχουν εισαχθεί κενές γραμμές στις οποίες μπορούν να γραφτούν ονόματα αθλητών που πιθανώς να μην αναφέρονται στη λίστα.</t>
  </si>
  <si>
    <t>Συμπληρώνουμε στον πίνακα 'ΣΕΙΡΑ ΚΟΥΡΣΑΣ' τους τερματισμούς για κάθε αθλητή για κάθε κούρσα</t>
  </si>
  <si>
    <t>Και σε αυτή την περίπτωση επαναλαμβάνονται τα βήματα 1 εως και 3 για κάθε αθλητή ξεχωριστά</t>
  </si>
  <si>
    <t>Αυτό πραγματοποιείται εύκολα από το Excel κάνοντας το εξής: Επιλέγουμε (αριστερό κλικ πατημενο) με το ποντίκι τη στήλη 'ΒΑΘΜΟΙ'</t>
  </si>
  <si>
    <t>Μετά κλικ στο 'Sort' και επιλέγουμε 'Expand the current selection'</t>
  </si>
  <si>
    <t>Έπειτα κλικ στο 'Data' ('Δεδομένα' για όσους έχουν Ελληνικό Excel)</t>
  </si>
  <si>
    <t>Στη συνέχεια επιβεβαιώνουμε ότι στο 'Sort by' είναι επιλεγμένη η στήλη με τους 'ΒΑΘΜΟΥΣ' , π.χ. Στην περίπτωση αυτή είναι η στήλη 'Ν'</t>
  </si>
  <si>
    <t>Τέλος αφού έχουν υπολογιστεί οι τελικοί βαθμοί για κάθε αθλητή, πρέπει τώρα να γίνει η κατάταξη από τους λιγότερους βαθμούς ποινής προς τους περισσότερους</t>
  </si>
  <si>
    <t>Τέλος επιλέγουμε 'Ascending' (από το μικρότερο στο μεγαλύτερο) και πατάμε ΟΚ</t>
  </si>
  <si>
    <t>Στο σημείο αυτό το ολοκληρώνεται η διαδικασία παραγωγής των αποτελεσμάτων</t>
  </si>
  <si>
    <t>DISCARD 1</t>
  </si>
  <si>
    <t>DISCARD 2</t>
  </si>
  <si>
    <t>Στις στήλες DISCARD επιλέγεται αυτόματα η χειρότερη κούρσα</t>
  </si>
  <si>
    <t>LOCATION:</t>
  </si>
  <si>
    <t>Σύνολο Αθλητών:</t>
  </si>
  <si>
    <t>SAIL NO.</t>
  </si>
  <si>
    <t>GREEK FORMULA WINDSURF RACE - FUNBOARD</t>
  </si>
  <si>
    <t xml:space="preserve"> ΑΠΟΤΕΛΕΣΜΑΤΑ - RESULTS </t>
  </si>
  <si>
    <t>COMPETITOR</t>
  </si>
  <si>
    <t>DATE:</t>
  </si>
  <si>
    <t>Divisions: FORMULA and RS-X</t>
  </si>
  <si>
    <t xml:space="preserve"> NET POINTS</t>
  </si>
  <si>
    <t>©2010 fwa.gr</t>
  </si>
  <si>
    <t xml:space="preserve"> ΚΑΤΑΤΑΞΗ</t>
  </si>
  <si>
    <t>TOTAL POINTS</t>
  </si>
  <si>
    <t>ΗΜ. ΓΕΝΝ.</t>
  </si>
  <si>
    <t>BOARD</t>
  </si>
  <si>
    <t>SAIL 1</t>
  </si>
  <si>
    <t>FIN 1</t>
  </si>
  <si>
    <t>SAIL 2</t>
  </si>
  <si>
    <t>SAIL 3</t>
  </si>
  <si>
    <t>FIN 2</t>
  </si>
  <si>
    <t>FIN 3</t>
  </si>
  <si>
    <t>A/A</t>
  </si>
  <si>
    <t>HELM SEX</t>
  </si>
  <si>
    <t>SOLIDAKIS VASILIS</t>
  </si>
  <si>
    <t xml:space="preserve">CHRISOXOU IOANNIS </t>
  </si>
  <si>
    <t>FRAI CHRISTOS</t>
  </si>
  <si>
    <t xml:space="preserve">PSIXAS CHRISTOS </t>
  </si>
  <si>
    <t xml:space="preserve">VLAXAKIS DIMITRIOS </t>
  </si>
  <si>
    <t>KAMPOUROPOPOULOS NIKOS</t>
  </si>
  <si>
    <t xml:space="preserve">NIKAS MARIOS </t>
  </si>
  <si>
    <t xml:space="preserve">POLIXRONOPOULOS FANIS </t>
  </si>
  <si>
    <t xml:space="preserve">RODITIS JASON </t>
  </si>
  <si>
    <t xml:space="preserve">LOURANTOS TASSOS </t>
  </si>
  <si>
    <t xml:space="preserve">SKARLATOS NIKOS </t>
  </si>
  <si>
    <t xml:space="preserve">TZANIS KONSTANTINOS </t>
  </si>
  <si>
    <t xml:space="preserve">PLASSARAS PANAGIOTIS </t>
  </si>
  <si>
    <t xml:space="preserve">BLIOURAS THOMAS </t>
  </si>
  <si>
    <t xml:space="preserve"> </t>
  </si>
  <si>
    <t xml:space="preserve">STARBOARD 161 </t>
  </si>
  <si>
    <t>F4</t>
  </si>
  <si>
    <t xml:space="preserve">KOLIOPOYLOS PANAGIOTIS </t>
  </si>
  <si>
    <t>PATRICK DIETHELM</t>
  </si>
  <si>
    <t xml:space="preserve">KAKOULIDIS THEODOROS </t>
  </si>
  <si>
    <t>GRE 11</t>
  </si>
  <si>
    <t>GRE 19</t>
  </si>
  <si>
    <t>GRE  4</t>
  </si>
  <si>
    <t>GRE  969</t>
  </si>
  <si>
    <t>GRE  25</t>
  </si>
  <si>
    <t>GRE  7</t>
  </si>
  <si>
    <t>GRE  2000</t>
  </si>
  <si>
    <t>GRE 15</t>
  </si>
  <si>
    <t>GRE 89</t>
  </si>
  <si>
    <t>GRE 200</t>
  </si>
  <si>
    <t>GRE 3</t>
  </si>
  <si>
    <t xml:space="preserve"> GRE 28</t>
  </si>
  <si>
    <t xml:space="preserve">  GRE 1001</t>
  </si>
  <si>
    <t xml:space="preserve"> GRE 6969</t>
  </si>
  <si>
    <t>GRE  100</t>
  </si>
  <si>
    <t>NORTH Warp 12,00</t>
  </si>
  <si>
    <t>HURRICANE FRB8</t>
  </si>
  <si>
    <t>HURRICANE FRB9</t>
  </si>
  <si>
    <t>HURRICANE FRB10</t>
  </si>
  <si>
    <t>GAASTRA 12,00</t>
  </si>
  <si>
    <t>SEVERNE 11,00</t>
  </si>
  <si>
    <t xml:space="preserve">FINWORKS </t>
  </si>
  <si>
    <t>GAASTRA VAPOR</t>
  </si>
  <si>
    <t>GAASTRA 11,00</t>
  </si>
  <si>
    <t>VMG K73/70</t>
  </si>
  <si>
    <t>VMG K70</t>
  </si>
  <si>
    <t>DEBOICHET R13 M</t>
  </si>
  <si>
    <t>SEVERNE 11,00 CODERED</t>
  </si>
  <si>
    <t>SEVERNE 9,7 REFLEX</t>
  </si>
  <si>
    <t>VMG M75/70</t>
  </si>
  <si>
    <t>VMG 70</t>
  </si>
  <si>
    <t>F2 (2010)</t>
  </si>
  <si>
    <t>AEROTECH 11,00</t>
  </si>
  <si>
    <t>NORTH Warp 11,00</t>
  </si>
  <si>
    <t>TZINA ANDREADOU</t>
  </si>
  <si>
    <t>GRE 191</t>
  </si>
  <si>
    <t>F</t>
  </si>
  <si>
    <t>M</t>
  </si>
  <si>
    <t>STARBOARD 160</t>
  </si>
  <si>
    <t>SEVERNE 10,00 CODERED</t>
  </si>
  <si>
    <t>POINT7 10,00</t>
  </si>
  <si>
    <t>DEBOICHET R13</t>
  </si>
  <si>
    <t>DEBOICHET R20</t>
  </si>
  <si>
    <t>HURRICANE FRB6</t>
  </si>
  <si>
    <t>NEIL PRYDE EVO2 10,7</t>
  </si>
  <si>
    <t>NEIL PRYDE EVO2 12,00</t>
  </si>
  <si>
    <t>NEIL PRYDE RS RAICING 10,7</t>
  </si>
  <si>
    <t>NEIL PRYDE RS RAICING 11,8</t>
  </si>
  <si>
    <t>NEIL PRYDE RS RAICING 9,8</t>
  </si>
  <si>
    <t>HURRICANE FRB</t>
  </si>
  <si>
    <t>NEIL PRYDE EVO2 10</t>
  </si>
  <si>
    <t>TZAMARIAS KOSTAS</t>
  </si>
  <si>
    <t>GRE 529</t>
  </si>
  <si>
    <t>STARBOARD 159</t>
  </si>
  <si>
    <t>CHRIS TING</t>
  </si>
  <si>
    <t>AUS 200</t>
  </si>
  <si>
    <t>STARDBOARD APOLLO</t>
  </si>
  <si>
    <t>NOTH SAIL Warp 12,00</t>
  </si>
  <si>
    <t>VMG M80/70</t>
  </si>
  <si>
    <t>DRAKE R19</t>
  </si>
  <si>
    <t>STARBOARD HWR</t>
  </si>
  <si>
    <t>SEVERNE CR 11,70</t>
  </si>
  <si>
    <t>SEVERNE CR 11,00</t>
  </si>
  <si>
    <t>HURRICANE FRB7</t>
  </si>
  <si>
    <t>DIONISIS TSALDARIS</t>
  </si>
  <si>
    <t>GRE 356</t>
  </si>
  <si>
    <t>STARBOARD 162</t>
  </si>
  <si>
    <t>NOTH SAIL Warp 11,00</t>
  </si>
  <si>
    <t>GRE 6969</t>
  </si>
  <si>
    <t>F2 (2009)</t>
  </si>
  <si>
    <t>POINT 7 11,8</t>
  </si>
  <si>
    <t>F4 80/10</t>
  </si>
  <si>
    <t>MAUISAILS TR6xt's 12</t>
  </si>
  <si>
    <t>MAUISAILS TR6xt's 11</t>
  </si>
  <si>
    <t>MAUISAILS TR6xt's 10</t>
  </si>
  <si>
    <t>VMG 70 M78-70</t>
  </si>
  <si>
    <t>VMG 70 M75-70</t>
  </si>
  <si>
    <t>VMG 70 M73-70</t>
  </si>
  <si>
    <t>GRE 969</t>
  </si>
  <si>
    <t>TR-4 10</t>
  </si>
  <si>
    <t>TR-4 11</t>
  </si>
  <si>
    <t>TR-5 12</t>
  </si>
  <si>
    <t>VMG 76</t>
  </si>
  <si>
    <t xml:space="preserve">HURRICANE </t>
  </si>
  <si>
    <t>GRE 2000</t>
  </si>
  <si>
    <t>VMG K76/70</t>
  </si>
  <si>
    <t>RAVEL OVODOVSKILY</t>
  </si>
  <si>
    <t>BUL 40</t>
  </si>
  <si>
    <t>GRE 1</t>
  </si>
  <si>
    <t xml:space="preserve">STARBOARD </t>
  </si>
  <si>
    <t>NEIL PRYDE 9,8</t>
  </si>
  <si>
    <t>SELECT 70</t>
  </si>
  <si>
    <t>DEBOICHET 70</t>
  </si>
  <si>
    <t>DEBOICHET 67</t>
  </si>
  <si>
    <t>VESELIN NANEV</t>
  </si>
  <si>
    <t>BUL 8</t>
  </si>
  <si>
    <t xml:space="preserve">BUL 8 </t>
  </si>
  <si>
    <t>NEIL PRYDE 9.00</t>
  </si>
  <si>
    <t>NEIL PRYDE 10.7</t>
  </si>
  <si>
    <t>IVAILO CHESIVOV</t>
  </si>
  <si>
    <t>BUL 117</t>
  </si>
  <si>
    <t>STARBOARD 157</t>
  </si>
  <si>
    <t>GAASTRA 9.8</t>
  </si>
  <si>
    <t>SELECT 65</t>
  </si>
  <si>
    <t xml:space="preserve">EMIL MANOILOV </t>
  </si>
  <si>
    <t>BUL 11</t>
  </si>
  <si>
    <t>STARBOARD JUNIOR</t>
  </si>
  <si>
    <t>W.S. 9.00</t>
  </si>
  <si>
    <t>NEIL PRYDE 7.5</t>
  </si>
  <si>
    <t>STARBOARD 60</t>
  </si>
  <si>
    <t xml:space="preserve">PETER ANGELOV </t>
  </si>
  <si>
    <t>BUL 7</t>
  </si>
  <si>
    <t>SEVERNE 9,0</t>
  </si>
  <si>
    <t>DRAKE 75</t>
  </si>
  <si>
    <t>DEBOICHET 49</t>
  </si>
  <si>
    <t>GRE 100</t>
  </si>
  <si>
    <t xml:space="preserve">  GRE 291</t>
  </si>
  <si>
    <t>TZAMARIAS KONSTANTINOS</t>
  </si>
  <si>
    <t>S</t>
  </si>
  <si>
    <t>GM</t>
  </si>
  <si>
    <t>GM \F+</t>
  </si>
  <si>
    <t>S \F+</t>
  </si>
  <si>
    <t xml:space="preserve">PSICAS CHRISTOS </t>
  </si>
  <si>
    <t>IOANNIS CHRISOCHOU</t>
  </si>
  <si>
    <t>N.A.O.B.B./2987</t>
  </si>
  <si>
    <t>ANOSM/9942</t>
  </si>
  <si>
    <t>N.O.B./</t>
  </si>
  <si>
    <t>N.A.O.B.B./9893</t>
  </si>
  <si>
    <t>I.O.D.E./5264</t>
  </si>
  <si>
    <t>ALKION RAFINAS/6561</t>
  </si>
  <si>
    <t>ANOSM/3007</t>
  </si>
  <si>
    <t>A.I.O.P. IASON /17231</t>
  </si>
  <si>
    <t>N.O.E.T.H/17651</t>
  </si>
  <si>
    <t>N.O.B.21771</t>
  </si>
  <si>
    <t>ANOSM/1196/2</t>
  </si>
  <si>
    <t>N.O.K.B.101775</t>
  </si>
  <si>
    <t>N.O.M.M.A/17691</t>
  </si>
  <si>
    <t>NIKOLAOS KAKOYLIDIS</t>
  </si>
  <si>
    <t>NICOLAOS KAKOULIDIS</t>
  </si>
  <si>
    <t>I.O.D.E./5263</t>
  </si>
  <si>
    <t>GRE/111</t>
  </si>
  <si>
    <t>M\F+</t>
  </si>
  <si>
    <t>N.O.K. (KAVALAS)/17855</t>
  </si>
  <si>
    <t>N.O.K. (KAVALAS) /6610</t>
  </si>
  <si>
    <t>A.N.O.S.M./9916</t>
  </si>
  <si>
    <t>N.O.P./9138</t>
  </si>
  <si>
    <t>ELL. THALASSON/21421</t>
  </si>
  <si>
    <t>NEIL PRYDE RS RAICING 12,0</t>
  </si>
  <si>
    <t>GRE 111</t>
  </si>
  <si>
    <t>VMG 76/70</t>
  </si>
  <si>
    <t>J \ F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</si>
</sst>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17"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u val="single"/>
      <sz val="11"/>
      <color indexed="12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sz val="8"/>
      <color indexed="13"/>
      <name val="Arial"/>
      <family val="0"/>
    </font>
    <font>
      <sz val="10"/>
      <color indexed="13"/>
      <name val="Arial"/>
      <family val="2"/>
    </font>
    <font>
      <b/>
      <sz val="14"/>
      <color indexed="13"/>
      <name val="Arial"/>
      <family val="2"/>
    </font>
    <font>
      <b/>
      <sz val="9"/>
      <color indexed="10"/>
      <name val="Arial"/>
      <family val="2"/>
    </font>
    <font>
      <sz val="26"/>
      <color indexed="13"/>
      <name val="Arial"/>
      <family val="2"/>
    </font>
    <font>
      <b/>
      <sz val="16"/>
      <color indexed="13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ck"/>
    </border>
    <border>
      <left style="thin"/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9" fillId="3" borderId="1" xfId="0" applyFont="1" applyFill="1" applyBorder="1" applyAlignment="1">
      <alignment/>
    </xf>
    <xf numFmtId="0" fontId="9" fillId="3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6" borderId="7" xfId="0" applyFont="1" applyFill="1" applyBorder="1" applyAlignment="1">
      <alignment horizontal="center"/>
    </xf>
    <xf numFmtId="0" fontId="0" fillId="7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top"/>
    </xf>
    <xf numFmtId="0" fontId="6" fillId="5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0" fillId="8" borderId="12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6" borderId="14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0" fillId="8" borderId="15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6" fillId="5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5" borderId="23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/>
    </xf>
    <xf numFmtId="0" fontId="0" fillId="8" borderId="24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1000125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809750" cy="15906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2</xdr:col>
      <xdr:colOff>1600200</xdr:colOff>
      <xdr:row>0</xdr:row>
      <xdr:rowOff>161925</xdr:rowOff>
    </xdr:from>
    <xdr:to>
      <xdr:col>13</xdr:col>
      <xdr:colOff>638175</xdr:colOff>
      <xdr:row>7</xdr:row>
      <xdr:rowOff>152400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4276725" y="161925"/>
          <a:ext cx="7153275" cy="143827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ΝΑΥΤΙΚΟΣ ΟΜΙΛΟΣ ΙΟΔΕ</a:t>
          </a:r>
          <a:r>
            <a:rPr lang="en-US" cap="none" sz="26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GREEK FORMULA WINDSURF CUP</a:t>
          </a:r>
          <a:r>
            <a:rPr lang="en-US" cap="none" sz="10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
LOCATION:LAKE VOLVI
DATE: 28/5/10
</a:t>
          </a:r>
          <a:r>
            <a:rPr lang="en-US" cap="none" sz="14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ΑΠΟΤΕΛΕΣΜΑΤΑ - RESULTS-FINAL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1000125</xdr:colOff>
      <xdr:row>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809750" cy="15906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2</xdr:col>
      <xdr:colOff>714375</xdr:colOff>
      <xdr:row>0</xdr:row>
      <xdr:rowOff>66675</xdr:rowOff>
    </xdr:from>
    <xdr:to>
      <xdr:col>5</xdr:col>
      <xdr:colOff>485775</xdr:colOff>
      <xdr:row>7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648075" y="66675"/>
          <a:ext cx="4305300" cy="1257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ΝΑΥΤΙΚΟΣ ΟΜΙΛΟΣ ΙΟΔΕ</a:t>
          </a:r>
          <a:r>
            <a:rPr lang="en-US" cap="none" sz="26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GREEK FORMULA WINDSURF CUP</a:t>
          </a:r>
          <a:r>
            <a:rPr lang="en-US" cap="none" sz="10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
LOCATION:LAKE VOLVI
DATE: 28/5/10
</a:t>
          </a:r>
          <a:r>
            <a:rPr lang="en-US" cap="none" sz="14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EQUIPMENT LIST</a:t>
          </a:r>
          <a:r>
            <a:rPr lang="en-US" cap="none" sz="10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PROVISUALS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="75" zoomScaleNormal="75" workbookViewId="0" topLeftCell="A1">
      <selection activeCell="C6" sqref="C6"/>
    </sheetView>
  </sheetViews>
  <sheetFormatPr defaultColWidth="9.140625" defaultRowHeight="12.75"/>
  <cols>
    <col min="1" max="1" width="12.28125" style="6" customWidth="1"/>
    <col min="2" max="3" width="27.8515625" style="6" customWidth="1"/>
    <col min="4" max="4" width="11.57421875" style="6" customWidth="1"/>
    <col min="5" max="5" width="8.8515625" style="34" customWidth="1"/>
    <col min="6" max="6" width="11.421875" style="9" customWidth="1"/>
    <col min="7" max="13" width="8.8515625" style="6" customWidth="1"/>
    <col min="14" max="14" width="10.140625" style="6" customWidth="1"/>
    <col min="15" max="15" width="12.421875" style="6" customWidth="1"/>
    <col min="16" max="16" width="11.8515625" style="6" customWidth="1"/>
    <col min="17" max="17" width="10.28125" style="6" customWidth="1"/>
    <col min="18" max="16384" width="8.8515625" style="6" customWidth="1"/>
  </cols>
  <sheetData>
    <row r="1" spans="1:17" ht="14.25">
      <c r="A1" s="9"/>
      <c r="B1" s="9"/>
      <c r="C1" s="9"/>
      <c r="D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14.25">
      <c r="A2" s="9"/>
      <c r="B2" s="9"/>
      <c r="C2" s="9"/>
      <c r="D2" s="9"/>
      <c r="G2" s="9"/>
      <c r="H2" s="9"/>
      <c r="I2" s="9"/>
      <c r="J2" s="9"/>
      <c r="K2" s="9"/>
      <c r="L2" s="9"/>
      <c r="M2" s="9"/>
      <c r="N2" s="9"/>
      <c r="O2" s="9"/>
      <c r="P2" s="9"/>
      <c r="Q2" s="18" t="s">
        <v>25</v>
      </c>
    </row>
    <row r="3" spans="1:17" ht="18">
      <c r="A3" s="9"/>
      <c r="B3" s="9"/>
      <c r="C3" s="9"/>
      <c r="D3" s="9"/>
      <c r="G3" s="9"/>
      <c r="H3" s="11" t="s">
        <v>19</v>
      </c>
      <c r="I3" s="9"/>
      <c r="J3" s="9"/>
      <c r="K3" s="9"/>
      <c r="L3" s="9"/>
      <c r="M3" s="9"/>
      <c r="N3" s="9"/>
      <c r="O3" s="9"/>
      <c r="P3" s="9"/>
      <c r="Q3" s="9"/>
    </row>
    <row r="4" spans="1:17" ht="15">
      <c r="A4" s="9"/>
      <c r="B4" s="9"/>
      <c r="C4" s="9"/>
      <c r="D4" s="9"/>
      <c r="G4" s="9"/>
      <c r="H4" s="10" t="s">
        <v>16</v>
      </c>
      <c r="I4" s="9"/>
      <c r="J4" s="9"/>
      <c r="K4" s="9"/>
      <c r="L4" s="9"/>
      <c r="M4" s="9"/>
      <c r="N4" s="9"/>
      <c r="O4" s="9"/>
      <c r="P4" s="9"/>
      <c r="Q4" s="9"/>
    </row>
    <row r="5" spans="1:17" ht="15">
      <c r="A5" s="9"/>
      <c r="B5" s="9"/>
      <c r="C5" s="9"/>
      <c r="D5" s="9"/>
      <c r="G5" s="9"/>
      <c r="H5" s="10" t="s">
        <v>22</v>
      </c>
      <c r="I5" s="9"/>
      <c r="J5" s="9"/>
      <c r="K5" s="9"/>
      <c r="L5" s="9"/>
      <c r="M5" s="9"/>
      <c r="N5" s="9"/>
      <c r="O5" s="9"/>
      <c r="P5" s="9"/>
      <c r="Q5" s="9"/>
    </row>
    <row r="6" spans="1:17" ht="21" thickBot="1">
      <c r="A6" s="9"/>
      <c r="B6" s="9"/>
      <c r="C6" s="9"/>
      <c r="D6" s="9"/>
      <c r="G6" s="9"/>
      <c r="H6" s="12" t="s">
        <v>20</v>
      </c>
      <c r="I6" s="9"/>
      <c r="J6" s="9"/>
      <c r="K6" s="9"/>
      <c r="L6" s="9"/>
      <c r="M6" s="9"/>
      <c r="N6" s="9"/>
      <c r="O6" s="9"/>
      <c r="P6" s="9"/>
      <c r="Q6" s="9"/>
    </row>
    <row r="7" spans="1:17" ht="16.5" thickBot="1" thickTop="1">
      <c r="A7" s="9"/>
      <c r="B7" s="9"/>
      <c r="C7" s="9"/>
      <c r="D7" s="9"/>
      <c r="G7" s="9"/>
      <c r="H7" s="10"/>
      <c r="I7" s="9"/>
      <c r="J7" s="9"/>
      <c r="K7" s="9"/>
      <c r="L7" s="13"/>
      <c r="M7" s="14"/>
      <c r="N7" s="13"/>
      <c r="O7" s="15"/>
      <c r="P7" s="16" t="s">
        <v>17</v>
      </c>
      <c r="Q7" s="17">
        <v>26</v>
      </c>
    </row>
    <row r="8" spans="1:17" ht="12.75" customHeight="1" thickTop="1">
      <c r="A8" s="9"/>
      <c r="B8" s="9"/>
      <c r="C8" s="9"/>
      <c r="D8" s="9"/>
      <c r="G8" s="9"/>
      <c r="H8" s="10"/>
      <c r="I8" s="9"/>
      <c r="J8" s="9"/>
      <c r="K8" s="9"/>
      <c r="L8" s="9"/>
      <c r="M8" s="9"/>
      <c r="N8" s="9"/>
      <c r="O8" s="9"/>
      <c r="P8" s="9"/>
      <c r="Q8" s="9"/>
    </row>
    <row r="9" spans="1:17" ht="15">
      <c r="A9" s="7"/>
      <c r="B9" s="7"/>
      <c r="C9" s="7"/>
      <c r="D9" s="7"/>
      <c r="E9" s="35"/>
      <c r="F9" s="33"/>
      <c r="G9" s="7"/>
      <c r="H9" s="8" t="s">
        <v>23</v>
      </c>
      <c r="I9" s="7"/>
      <c r="J9" s="7"/>
      <c r="K9" s="7"/>
      <c r="L9" s="7"/>
      <c r="M9" s="7"/>
      <c r="N9" s="7"/>
      <c r="O9" s="7"/>
      <c r="P9" s="7"/>
      <c r="Q9" s="7"/>
    </row>
    <row r="10" ht="13.5" customHeight="1" thickBot="1"/>
    <row r="11" spans="1:18" ht="14.25" customHeight="1">
      <c r="A11" s="63" t="s">
        <v>26</v>
      </c>
      <c r="B11" s="67"/>
      <c r="C11" s="59" t="s">
        <v>21</v>
      </c>
      <c r="D11" s="59" t="s">
        <v>18</v>
      </c>
      <c r="E11" s="57" t="s">
        <v>37</v>
      </c>
      <c r="F11" s="45"/>
      <c r="G11" s="37"/>
      <c r="H11" s="38"/>
      <c r="I11" s="38" t="s">
        <v>0</v>
      </c>
      <c r="J11" s="37"/>
      <c r="K11" s="37"/>
      <c r="L11" s="37"/>
      <c r="M11" s="37"/>
      <c r="N11" s="57" t="s">
        <v>27</v>
      </c>
      <c r="O11" s="59" t="s">
        <v>13</v>
      </c>
      <c r="P11" s="59" t="s">
        <v>14</v>
      </c>
      <c r="Q11" s="61" t="s">
        <v>24</v>
      </c>
      <c r="R11" s="61" t="s">
        <v>28</v>
      </c>
    </row>
    <row r="12" spans="1:18" ht="14.25">
      <c r="A12" s="64"/>
      <c r="B12" s="68"/>
      <c r="C12" s="65"/>
      <c r="D12" s="65"/>
      <c r="E12" s="66"/>
      <c r="F12" s="36">
        <v>1</v>
      </c>
      <c r="G12" s="36">
        <v>2</v>
      </c>
      <c r="H12" s="36">
        <v>3</v>
      </c>
      <c r="I12" s="36">
        <v>4</v>
      </c>
      <c r="J12" s="36">
        <v>5</v>
      </c>
      <c r="K12" s="36">
        <v>6</v>
      </c>
      <c r="L12" s="36">
        <v>7</v>
      </c>
      <c r="M12" s="36">
        <v>8</v>
      </c>
      <c r="N12" s="58"/>
      <c r="O12" s="60"/>
      <c r="P12" s="60"/>
      <c r="Q12" s="62"/>
      <c r="R12" s="62"/>
    </row>
    <row r="13" spans="1:18" ht="14.25">
      <c r="A13" s="46">
        <v>1</v>
      </c>
      <c r="B13" s="31" t="s">
        <v>182</v>
      </c>
      <c r="C13" s="39" t="s">
        <v>181</v>
      </c>
      <c r="D13" s="40" t="s">
        <v>60</v>
      </c>
      <c r="E13" s="40" t="s">
        <v>176</v>
      </c>
      <c r="F13" s="40">
        <v>1</v>
      </c>
      <c r="G13" s="41">
        <v>1</v>
      </c>
      <c r="H13" s="41">
        <v>2</v>
      </c>
      <c r="I13" s="41">
        <v>2</v>
      </c>
      <c r="J13" s="41">
        <v>1</v>
      </c>
      <c r="K13" s="41">
        <v>0</v>
      </c>
      <c r="L13" s="41">
        <v>0</v>
      </c>
      <c r="M13" s="41">
        <v>0</v>
      </c>
      <c r="N13" s="42">
        <f>SUM(F13:M13)</f>
        <v>7</v>
      </c>
      <c r="O13" s="43">
        <f>IF(I13&gt;0,LARGE(F13:M13,1),0)</f>
        <v>2</v>
      </c>
      <c r="P13" s="43">
        <f>IF(L13&gt;0,LARGE(F13:M13,2),0)</f>
        <v>0</v>
      </c>
      <c r="Q13" s="47">
        <f>SUM(N13,-O13,-P13)</f>
        <v>5</v>
      </c>
      <c r="R13" s="80">
        <v>1979</v>
      </c>
    </row>
    <row r="14" spans="1:18" ht="14.25">
      <c r="A14" s="46">
        <v>2</v>
      </c>
      <c r="B14" s="31" t="s">
        <v>185</v>
      </c>
      <c r="C14" s="39" t="s">
        <v>42</v>
      </c>
      <c r="D14" s="40" t="s">
        <v>63</v>
      </c>
      <c r="E14" s="40" t="s">
        <v>176</v>
      </c>
      <c r="F14" s="40">
        <v>7</v>
      </c>
      <c r="G14" s="41">
        <v>4</v>
      </c>
      <c r="H14" s="41">
        <v>3</v>
      </c>
      <c r="I14" s="41">
        <v>1</v>
      </c>
      <c r="J14" s="41">
        <v>2</v>
      </c>
      <c r="K14" s="41">
        <v>0</v>
      </c>
      <c r="L14" s="41">
        <v>0</v>
      </c>
      <c r="M14" s="41">
        <v>0</v>
      </c>
      <c r="N14" s="42">
        <f>SUM(F14:M14)</f>
        <v>17</v>
      </c>
      <c r="O14" s="43">
        <f>IF(I14&gt;0,LARGE(F14:M14,1),0)</f>
        <v>7</v>
      </c>
      <c r="P14" s="43">
        <f>IF(L14&gt;0,LARGE(F14:M14,2),0)</f>
        <v>0</v>
      </c>
      <c r="Q14" s="47">
        <f>SUM(N14,-O14,-P14)</f>
        <v>10</v>
      </c>
      <c r="R14" s="80">
        <v>1987</v>
      </c>
    </row>
    <row r="15" spans="1:18" ht="14.25">
      <c r="A15" s="46">
        <v>3</v>
      </c>
      <c r="B15" s="31" t="s">
        <v>184</v>
      </c>
      <c r="C15" s="39" t="s">
        <v>38</v>
      </c>
      <c r="D15" s="40" t="s">
        <v>59</v>
      </c>
      <c r="E15" s="40" t="s">
        <v>176</v>
      </c>
      <c r="F15" s="40">
        <v>9</v>
      </c>
      <c r="G15" s="40">
        <v>2</v>
      </c>
      <c r="H15" s="40">
        <v>1</v>
      </c>
      <c r="I15" s="40">
        <v>3</v>
      </c>
      <c r="J15" s="40">
        <v>4</v>
      </c>
      <c r="K15" s="40">
        <v>0</v>
      </c>
      <c r="L15" s="40">
        <v>0</v>
      </c>
      <c r="M15" s="40">
        <v>0</v>
      </c>
      <c r="N15" s="42">
        <f>SUM(F15:M15)</f>
        <v>19</v>
      </c>
      <c r="O15" s="43">
        <f>IF(I15&gt;0,LARGE(F15:M15,1),0)</f>
        <v>9</v>
      </c>
      <c r="P15" s="43">
        <f>IF(L15&gt;0,LARGE(F15:M15,2),0)</f>
        <v>0</v>
      </c>
      <c r="Q15" s="47">
        <f>SUM(N15,-O15,-P15)</f>
        <v>10</v>
      </c>
      <c r="R15" s="80">
        <v>1975</v>
      </c>
    </row>
    <row r="16" spans="1:18" ht="14.25">
      <c r="A16" s="46">
        <v>4</v>
      </c>
      <c r="B16" s="31" t="s">
        <v>183</v>
      </c>
      <c r="C16" s="39" t="s">
        <v>180</v>
      </c>
      <c r="D16" s="40" t="s">
        <v>62</v>
      </c>
      <c r="E16" s="40" t="s">
        <v>95</v>
      </c>
      <c r="F16" s="40">
        <v>3</v>
      </c>
      <c r="G16" s="41">
        <v>3</v>
      </c>
      <c r="H16" s="41">
        <v>4</v>
      </c>
      <c r="I16" s="41">
        <v>4</v>
      </c>
      <c r="J16" s="41">
        <v>6</v>
      </c>
      <c r="K16" s="41">
        <v>0</v>
      </c>
      <c r="L16" s="41">
        <v>0</v>
      </c>
      <c r="M16" s="41">
        <v>0</v>
      </c>
      <c r="N16" s="42">
        <f>SUM(F16:M16)</f>
        <v>20</v>
      </c>
      <c r="O16" s="43">
        <f>IF(I16&gt;0,LARGE(F16:M16,1),0)</f>
        <v>6</v>
      </c>
      <c r="P16" s="43">
        <f>IF(L16&gt;0,LARGE(F16:M16,2),0)</f>
        <v>0</v>
      </c>
      <c r="Q16" s="47">
        <f>SUM(N16,-O16,-P16)</f>
        <v>14</v>
      </c>
      <c r="R16" s="80">
        <v>1969</v>
      </c>
    </row>
    <row r="17" spans="1:18" ht="14.25">
      <c r="A17" s="46">
        <v>5</v>
      </c>
      <c r="B17" s="31"/>
      <c r="C17" s="39" t="s">
        <v>152</v>
      </c>
      <c r="D17" s="40" t="s">
        <v>153</v>
      </c>
      <c r="E17" s="40" t="s">
        <v>176</v>
      </c>
      <c r="F17" s="40">
        <v>2</v>
      </c>
      <c r="G17" s="41">
        <v>7</v>
      </c>
      <c r="H17" s="41">
        <v>5</v>
      </c>
      <c r="I17" s="41">
        <v>7</v>
      </c>
      <c r="J17" s="41">
        <v>5</v>
      </c>
      <c r="K17" s="41">
        <v>0</v>
      </c>
      <c r="L17" s="41">
        <v>0</v>
      </c>
      <c r="M17" s="41">
        <v>0</v>
      </c>
      <c r="N17" s="42">
        <f>SUM(F17:M17)</f>
        <v>26</v>
      </c>
      <c r="O17" s="43">
        <f>IF(I17&gt;0,LARGE(F17:M17,1),0)</f>
        <v>7</v>
      </c>
      <c r="P17" s="43">
        <f>IF(L17&gt;0,LARGE(F17:M17,2),0)</f>
        <v>0</v>
      </c>
      <c r="Q17" s="47">
        <f>SUM(N17,-O17,-P17)</f>
        <v>19</v>
      </c>
      <c r="R17" s="80">
        <v>1989</v>
      </c>
    </row>
    <row r="18" spans="1:18" ht="14.25">
      <c r="A18" s="46">
        <v>6</v>
      </c>
      <c r="B18" s="31" t="s">
        <v>186</v>
      </c>
      <c r="C18" s="39" t="s">
        <v>57</v>
      </c>
      <c r="D18" s="40" t="s">
        <v>58</v>
      </c>
      <c r="E18" s="40" t="s">
        <v>95</v>
      </c>
      <c r="F18" s="40">
        <v>10</v>
      </c>
      <c r="G18" s="41">
        <v>8</v>
      </c>
      <c r="H18" s="41">
        <v>8</v>
      </c>
      <c r="I18" s="41">
        <v>5</v>
      </c>
      <c r="J18" s="41">
        <v>3</v>
      </c>
      <c r="K18" s="41">
        <v>0</v>
      </c>
      <c r="L18" s="41">
        <v>0</v>
      </c>
      <c r="M18" s="41">
        <v>0</v>
      </c>
      <c r="N18" s="42">
        <v>34</v>
      </c>
      <c r="O18" s="43">
        <f>IF(I18&gt;0,LARGE(F18:M18,1),0)</f>
        <v>10</v>
      </c>
      <c r="P18" s="43">
        <f>IF(L18&gt;0,LARGE(F18:M18,2),0)</f>
        <v>0</v>
      </c>
      <c r="Q18" s="47">
        <f>SUM(N18,-O18,-P18)</f>
        <v>24</v>
      </c>
      <c r="R18" s="80">
        <v>1973</v>
      </c>
    </row>
    <row r="19" spans="1:18" ht="14.25">
      <c r="A19" s="46">
        <v>7</v>
      </c>
      <c r="B19" s="31" t="s">
        <v>184</v>
      </c>
      <c r="C19" s="39" t="s">
        <v>44</v>
      </c>
      <c r="D19" s="40" t="s">
        <v>65</v>
      </c>
      <c r="E19" s="40" t="s">
        <v>176</v>
      </c>
      <c r="F19" s="40">
        <v>6</v>
      </c>
      <c r="G19" s="41">
        <v>5</v>
      </c>
      <c r="H19" s="41">
        <v>7</v>
      </c>
      <c r="I19" s="41">
        <v>6</v>
      </c>
      <c r="J19" s="41">
        <v>7</v>
      </c>
      <c r="K19" s="41">
        <v>0</v>
      </c>
      <c r="L19" s="41">
        <v>0</v>
      </c>
      <c r="M19" s="41">
        <v>0</v>
      </c>
      <c r="N19" s="42">
        <v>31</v>
      </c>
      <c r="O19" s="43">
        <f>IF(I19&gt;0,LARGE(F19:M19,1),0)</f>
        <v>7</v>
      </c>
      <c r="P19" s="43">
        <f>IF(L19&gt;0,LARGE(F19:M19,2),0)</f>
        <v>0</v>
      </c>
      <c r="Q19" s="47">
        <f>SUM(N19,-O19,-P19)</f>
        <v>24</v>
      </c>
      <c r="R19" s="80">
        <v>1975</v>
      </c>
    </row>
    <row r="20" spans="1:18" ht="14.25">
      <c r="A20" s="48">
        <v>8</v>
      </c>
      <c r="B20" s="44"/>
      <c r="C20" s="39" t="s">
        <v>144</v>
      </c>
      <c r="D20" s="40" t="s">
        <v>145</v>
      </c>
      <c r="E20" s="40" t="s">
        <v>176</v>
      </c>
      <c r="F20" s="40">
        <v>5</v>
      </c>
      <c r="G20" s="41">
        <v>6</v>
      </c>
      <c r="H20" s="41">
        <v>6</v>
      </c>
      <c r="I20" s="41">
        <v>9</v>
      </c>
      <c r="J20" s="41">
        <v>9</v>
      </c>
      <c r="K20" s="41">
        <v>0</v>
      </c>
      <c r="L20" s="41">
        <v>0</v>
      </c>
      <c r="M20" s="41">
        <v>0</v>
      </c>
      <c r="N20" s="42">
        <f>SUM(F20:M20)</f>
        <v>35</v>
      </c>
      <c r="O20" s="43">
        <f>IF(I20&gt;0,LARGE(F20:M20,1),0)</f>
        <v>9</v>
      </c>
      <c r="P20" s="43">
        <f>IF(L20&gt;0,LARGE(F20:M20,2),0)</f>
        <v>0</v>
      </c>
      <c r="Q20" s="47">
        <f>SUM(N20,-O20,-P20)</f>
        <v>26</v>
      </c>
      <c r="R20" s="80">
        <v>1986</v>
      </c>
    </row>
    <row r="21" spans="1:18" ht="14.25">
      <c r="A21" s="46">
        <v>9</v>
      </c>
      <c r="B21" s="31" t="s">
        <v>201</v>
      </c>
      <c r="C21" s="39" t="s">
        <v>49</v>
      </c>
      <c r="D21" s="40" t="s">
        <v>70</v>
      </c>
      <c r="E21" s="40" t="s">
        <v>95</v>
      </c>
      <c r="F21" s="40">
        <v>8</v>
      </c>
      <c r="G21" s="41">
        <v>13</v>
      </c>
      <c r="H21" s="41">
        <v>10</v>
      </c>
      <c r="I21" s="41">
        <v>8</v>
      </c>
      <c r="J21" s="41">
        <v>10</v>
      </c>
      <c r="K21" s="41">
        <v>0</v>
      </c>
      <c r="L21" s="41">
        <v>0</v>
      </c>
      <c r="M21" s="41">
        <v>0</v>
      </c>
      <c r="N21" s="42">
        <f>SUM(F21:M21)</f>
        <v>49</v>
      </c>
      <c r="O21" s="43">
        <f>IF(I21&gt;0,LARGE(F21:M21,1),0)</f>
        <v>13</v>
      </c>
      <c r="P21" s="43">
        <f>IF(L21&gt;0,LARGE(F21:M21,2),0)</f>
        <v>0</v>
      </c>
      <c r="Q21" s="47">
        <f>SUM(N21,-O21,-P21)</f>
        <v>36</v>
      </c>
      <c r="R21" s="80">
        <v>1967</v>
      </c>
    </row>
    <row r="22" spans="1:18" ht="14.25">
      <c r="A22" s="46">
        <v>10</v>
      </c>
      <c r="B22" s="31" t="s">
        <v>189</v>
      </c>
      <c r="C22" s="39" t="s">
        <v>45</v>
      </c>
      <c r="D22" s="40" t="s">
        <v>66</v>
      </c>
      <c r="E22" s="40" t="s">
        <v>95</v>
      </c>
      <c r="F22" s="40">
        <v>15</v>
      </c>
      <c r="G22" s="41">
        <v>14</v>
      </c>
      <c r="H22" s="41">
        <v>11</v>
      </c>
      <c r="I22" s="41">
        <v>12</v>
      </c>
      <c r="J22" s="41">
        <v>11</v>
      </c>
      <c r="K22" s="41">
        <v>0</v>
      </c>
      <c r="L22" s="41">
        <v>0</v>
      </c>
      <c r="M22" s="41">
        <v>0</v>
      </c>
      <c r="N22" s="42">
        <f>SUM(F22:M22)</f>
        <v>63</v>
      </c>
      <c r="O22" s="43">
        <f>IF(I22&gt;0,LARGE(F22:M22,1),0)</f>
        <v>15</v>
      </c>
      <c r="P22" s="43">
        <f>IF(L22&gt;0,LARGE(F22:M22,2),0)</f>
        <v>0</v>
      </c>
      <c r="Q22" s="47">
        <f>SUM(N22,-O22,-P22)</f>
        <v>48</v>
      </c>
      <c r="R22" s="80">
        <v>1969</v>
      </c>
    </row>
    <row r="23" spans="1:18" ht="14.25">
      <c r="A23" s="46">
        <v>11</v>
      </c>
      <c r="B23" s="31" t="s">
        <v>191</v>
      </c>
      <c r="C23" s="39" t="s">
        <v>47</v>
      </c>
      <c r="D23" s="40" t="s">
        <v>68</v>
      </c>
      <c r="E23" s="40" t="s">
        <v>95</v>
      </c>
      <c r="F23" s="40">
        <v>14</v>
      </c>
      <c r="G23" s="41">
        <v>16</v>
      </c>
      <c r="H23" s="41">
        <v>14</v>
      </c>
      <c r="I23" s="41">
        <v>11</v>
      </c>
      <c r="J23" s="41">
        <v>13</v>
      </c>
      <c r="K23" s="41">
        <v>0</v>
      </c>
      <c r="L23" s="41">
        <v>0</v>
      </c>
      <c r="M23" s="41">
        <v>0</v>
      </c>
      <c r="N23" s="42">
        <f>SUM(F23:M23)</f>
        <v>68</v>
      </c>
      <c r="O23" s="43">
        <f>IF(I23&gt;0,LARGE(F23:M23,1),0)</f>
        <v>16</v>
      </c>
      <c r="P23" s="43">
        <f>IF(L23&gt;0,LARGE(F23:M23,2),0)</f>
        <v>0</v>
      </c>
      <c r="Q23" s="47">
        <f>SUM(N23,-O23,-P23)</f>
        <v>52</v>
      </c>
      <c r="R23" s="80">
        <v>1971</v>
      </c>
    </row>
    <row r="24" spans="1:18" ht="14.25">
      <c r="A24" s="46">
        <v>12</v>
      </c>
      <c r="B24" s="31"/>
      <c r="C24" s="39" t="s">
        <v>112</v>
      </c>
      <c r="D24" s="40" t="s">
        <v>113</v>
      </c>
      <c r="E24" s="40" t="s">
        <v>95</v>
      </c>
      <c r="F24" s="40">
        <v>11</v>
      </c>
      <c r="G24" s="41">
        <v>12</v>
      </c>
      <c r="H24" s="41">
        <v>17</v>
      </c>
      <c r="I24" s="41">
        <v>10</v>
      </c>
      <c r="J24" s="41">
        <v>27</v>
      </c>
      <c r="K24" s="41">
        <v>0</v>
      </c>
      <c r="L24" s="41">
        <v>0</v>
      </c>
      <c r="M24" s="41">
        <v>0</v>
      </c>
      <c r="N24" s="42">
        <f>SUM(F24:M24)</f>
        <v>77</v>
      </c>
      <c r="O24" s="43">
        <f>IF(I24&gt;0,LARGE(F24:M24,1),0)</f>
        <v>27</v>
      </c>
      <c r="P24" s="43">
        <f>IF(L24&gt;0,LARGE(F24:M24,2),0)</f>
        <v>0</v>
      </c>
      <c r="Q24" s="47">
        <f>SUM(N24,-O24,-P24)</f>
        <v>50</v>
      </c>
      <c r="R24" s="80">
        <v>1976</v>
      </c>
    </row>
    <row r="25" spans="1:18" ht="14.25">
      <c r="A25" s="46">
        <v>13</v>
      </c>
      <c r="B25" s="31" t="s">
        <v>187</v>
      </c>
      <c r="C25" s="39" t="s">
        <v>43</v>
      </c>
      <c r="D25" s="40" t="s">
        <v>64</v>
      </c>
      <c r="E25" s="40" t="s">
        <v>95</v>
      </c>
      <c r="F25" s="40">
        <v>4</v>
      </c>
      <c r="G25" s="41">
        <v>10</v>
      </c>
      <c r="H25" s="41">
        <v>13</v>
      </c>
      <c r="I25" s="41">
        <v>27</v>
      </c>
      <c r="J25" s="41">
        <v>27</v>
      </c>
      <c r="K25" s="41">
        <v>0</v>
      </c>
      <c r="L25" s="41">
        <v>0</v>
      </c>
      <c r="M25" s="41">
        <v>0</v>
      </c>
      <c r="N25" s="42">
        <f>SUM(F25:M25)</f>
        <v>81</v>
      </c>
      <c r="O25" s="43">
        <f>IF(I25&gt;0,LARGE(F25:M25,1),0)</f>
        <v>27</v>
      </c>
      <c r="P25" s="43">
        <f>IF(L25&gt;0,LARGE(F25:M25,2),0)</f>
        <v>0</v>
      </c>
      <c r="Q25" s="47">
        <f>SUM(N25,-O25,-P25)</f>
        <v>54</v>
      </c>
      <c r="R25" s="80">
        <v>1974</v>
      </c>
    </row>
    <row r="26" spans="1:18" ht="14.25">
      <c r="A26" s="46">
        <v>14</v>
      </c>
      <c r="B26" s="31" t="s">
        <v>192</v>
      </c>
      <c r="C26" s="39" t="s">
        <v>48</v>
      </c>
      <c r="D26" s="40" t="s">
        <v>69</v>
      </c>
      <c r="E26" s="40" t="s">
        <v>95</v>
      </c>
      <c r="F26" s="40">
        <v>27</v>
      </c>
      <c r="G26" s="41">
        <v>11</v>
      </c>
      <c r="H26" s="41">
        <v>9</v>
      </c>
      <c r="I26" s="41">
        <v>27</v>
      </c>
      <c r="J26" s="41">
        <v>8</v>
      </c>
      <c r="K26" s="41">
        <v>0</v>
      </c>
      <c r="L26" s="41">
        <v>0</v>
      </c>
      <c r="M26" s="41">
        <v>0</v>
      </c>
      <c r="N26" s="42">
        <f>SUM(F26:M26)</f>
        <v>82</v>
      </c>
      <c r="O26" s="43">
        <f>IF(I26&gt;0,LARGE(F26:M26,1),0)</f>
        <v>27</v>
      </c>
      <c r="P26" s="43">
        <f>IF(L26&gt;0,LARGE(F26:M26,2),0)</f>
        <v>0</v>
      </c>
      <c r="Q26" s="47">
        <f>SUM(N26,-O26,-P26)</f>
        <v>55</v>
      </c>
      <c r="R26" s="80">
        <v>1974</v>
      </c>
    </row>
    <row r="27" spans="1:18" ht="14.25">
      <c r="A27" s="46">
        <v>15</v>
      </c>
      <c r="B27" s="31" t="s">
        <v>193</v>
      </c>
      <c r="C27" s="39" t="s">
        <v>92</v>
      </c>
      <c r="D27" s="40" t="s">
        <v>146</v>
      </c>
      <c r="E27" s="40" t="s">
        <v>94</v>
      </c>
      <c r="F27" s="40">
        <v>12</v>
      </c>
      <c r="G27" s="41">
        <v>17</v>
      </c>
      <c r="H27" s="41">
        <v>18</v>
      </c>
      <c r="I27" s="41">
        <v>27</v>
      </c>
      <c r="J27" s="41">
        <v>12</v>
      </c>
      <c r="K27" s="41">
        <v>0</v>
      </c>
      <c r="L27" s="41">
        <v>0</v>
      </c>
      <c r="M27" s="41">
        <v>0</v>
      </c>
      <c r="N27" s="42">
        <f>SUM(F27:M27)</f>
        <v>86</v>
      </c>
      <c r="O27" s="43">
        <f>IF(I27&gt;0,LARGE(F27:M27,1),0)</f>
        <v>27</v>
      </c>
      <c r="P27" s="43">
        <f>IF(L27&gt;0,LARGE(F27:M27,2),0)</f>
        <v>0</v>
      </c>
      <c r="Q27" s="47">
        <f>SUM(N27,-O27,-P27)</f>
        <v>59</v>
      </c>
      <c r="R27" s="80">
        <v>1974</v>
      </c>
    </row>
    <row r="28" spans="1:18" ht="14.25">
      <c r="A28" s="46">
        <v>16</v>
      </c>
      <c r="B28" s="31" t="s">
        <v>188</v>
      </c>
      <c r="C28" s="39" t="s">
        <v>40</v>
      </c>
      <c r="D28" s="40" t="s">
        <v>61</v>
      </c>
      <c r="E28" s="40" t="s">
        <v>177</v>
      </c>
      <c r="F28" s="40">
        <v>16</v>
      </c>
      <c r="G28" s="41">
        <v>9</v>
      </c>
      <c r="H28" s="41">
        <v>12</v>
      </c>
      <c r="I28" s="41">
        <v>27</v>
      </c>
      <c r="J28" s="41">
        <v>27</v>
      </c>
      <c r="K28" s="41">
        <v>0</v>
      </c>
      <c r="L28" s="41">
        <v>0</v>
      </c>
      <c r="M28" s="41">
        <v>0</v>
      </c>
      <c r="N28" s="42">
        <f>SUM(F28:M28)</f>
        <v>91</v>
      </c>
      <c r="O28" s="43">
        <f>IF(I28&gt;0,LARGE(F28:M28,1),0)</f>
        <v>27</v>
      </c>
      <c r="P28" s="43">
        <f>IF(L28&gt;0,LARGE(F28:M28,2),0)</f>
        <v>0</v>
      </c>
      <c r="Q28" s="47">
        <f>SUM(N28,-O28,-P28)</f>
        <v>64</v>
      </c>
      <c r="R28" s="80">
        <v>1963</v>
      </c>
    </row>
    <row r="29" spans="1:18" ht="14.25">
      <c r="A29" s="46">
        <v>17</v>
      </c>
      <c r="B29" s="31" t="s">
        <v>194</v>
      </c>
      <c r="C29" s="39" t="s">
        <v>50</v>
      </c>
      <c r="D29" s="40" t="s">
        <v>71</v>
      </c>
      <c r="E29" s="40" t="s">
        <v>176</v>
      </c>
      <c r="F29" s="40">
        <v>19</v>
      </c>
      <c r="G29" s="41">
        <v>18</v>
      </c>
      <c r="H29" s="41">
        <v>16</v>
      </c>
      <c r="I29" s="41">
        <v>13</v>
      </c>
      <c r="J29" s="41">
        <v>27</v>
      </c>
      <c r="K29" s="41">
        <v>0</v>
      </c>
      <c r="L29" s="41">
        <v>0</v>
      </c>
      <c r="M29" s="41">
        <v>0</v>
      </c>
      <c r="N29" s="42">
        <f>SUM(F29:M29)</f>
        <v>93</v>
      </c>
      <c r="O29" s="43">
        <f>IF(I29&gt;0,LARGE(F29:M29,1),0)</f>
        <v>27</v>
      </c>
      <c r="P29" s="43">
        <f>IF(L29&gt;0,LARGE(F29:M29,2),0)</f>
        <v>0</v>
      </c>
      <c r="Q29" s="47">
        <f>SUM(N29,-O29,-P29)</f>
        <v>66</v>
      </c>
      <c r="R29" s="80">
        <v>1981</v>
      </c>
    </row>
    <row r="30" spans="1:18" ht="14.25">
      <c r="A30" s="46">
        <v>18</v>
      </c>
      <c r="B30" s="31" t="s">
        <v>200</v>
      </c>
      <c r="C30" s="39" t="s">
        <v>51</v>
      </c>
      <c r="D30" s="40" t="s">
        <v>72</v>
      </c>
      <c r="E30" s="40" t="s">
        <v>177</v>
      </c>
      <c r="F30" s="40">
        <v>17</v>
      </c>
      <c r="G30" s="41">
        <v>19</v>
      </c>
      <c r="H30" s="41">
        <v>19</v>
      </c>
      <c r="I30" s="41">
        <v>14</v>
      </c>
      <c r="J30" s="41">
        <v>27</v>
      </c>
      <c r="K30" s="41">
        <v>0</v>
      </c>
      <c r="L30" s="41">
        <v>0</v>
      </c>
      <c r="M30" s="41">
        <v>0</v>
      </c>
      <c r="N30" s="42">
        <f>SUM(F30:M30)</f>
        <v>96</v>
      </c>
      <c r="O30" s="43">
        <f>IF(I30&gt;0,LARGE(F30:M30,1),0)</f>
        <v>27</v>
      </c>
      <c r="P30" s="43">
        <f>IF(L30&gt;0,LARGE(F30:M30,2),0)</f>
        <v>0</v>
      </c>
      <c r="Q30" s="47">
        <f>SUM(N30,-O30,-P30)</f>
        <v>69</v>
      </c>
      <c r="R30" s="80">
        <v>1954</v>
      </c>
    </row>
    <row r="31" spans="1:18" ht="14.25">
      <c r="A31" s="46">
        <v>19</v>
      </c>
      <c r="B31" s="31" t="s">
        <v>190</v>
      </c>
      <c r="C31" s="39" t="s">
        <v>46</v>
      </c>
      <c r="D31" s="40" t="s">
        <v>67</v>
      </c>
      <c r="E31" s="40" t="s">
        <v>95</v>
      </c>
      <c r="F31" s="40">
        <v>13</v>
      </c>
      <c r="G31" s="41">
        <v>15</v>
      </c>
      <c r="H31" s="41">
        <v>15</v>
      </c>
      <c r="I31" s="41">
        <v>27</v>
      </c>
      <c r="J31" s="41">
        <v>27</v>
      </c>
      <c r="K31" s="41">
        <v>0</v>
      </c>
      <c r="L31" s="41">
        <v>0</v>
      </c>
      <c r="M31" s="41">
        <v>0</v>
      </c>
      <c r="N31" s="42">
        <f>SUM(F31:M31)</f>
        <v>97</v>
      </c>
      <c r="O31" s="43">
        <f>IF(I31&gt;0,LARGE(F31:M31,1),0)</f>
        <v>27</v>
      </c>
      <c r="P31" s="43">
        <f>IF(L31&gt;0,LARGE(F31:M31,2),0)</f>
        <v>0</v>
      </c>
      <c r="Q31" s="47">
        <f>SUM(N31,-O31,-P31)</f>
        <v>70</v>
      </c>
      <c r="R31" s="80">
        <v>1970</v>
      </c>
    </row>
    <row r="32" spans="1:18" ht="14.25">
      <c r="A32" s="46">
        <v>20</v>
      </c>
      <c r="B32" s="31" t="s">
        <v>202</v>
      </c>
      <c r="C32" s="39" t="s">
        <v>122</v>
      </c>
      <c r="D32" s="40" t="s">
        <v>123</v>
      </c>
      <c r="E32" s="40" t="s">
        <v>95</v>
      </c>
      <c r="F32" s="40">
        <v>18</v>
      </c>
      <c r="G32" s="41">
        <v>21</v>
      </c>
      <c r="H32" s="41">
        <v>22</v>
      </c>
      <c r="I32" s="41">
        <v>15</v>
      </c>
      <c r="J32" s="41">
        <v>27</v>
      </c>
      <c r="K32" s="41">
        <v>0</v>
      </c>
      <c r="L32" s="41">
        <v>0</v>
      </c>
      <c r="M32" s="41">
        <v>0</v>
      </c>
      <c r="N32" s="42">
        <f>SUM(F32:M32)</f>
        <v>103</v>
      </c>
      <c r="O32" s="43">
        <f>IF(I32&gt;0,LARGE(F32:M32,1),0)</f>
        <v>27</v>
      </c>
      <c r="P32" s="43">
        <f>IF(L32&gt;0,LARGE(F32:M32,2),0)</f>
        <v>0</v>
      </c>
      <c r="Q32" s="47">
        <f>SUM(N32,-O32,-P32)</f>
        <v>76</v>
      </c>
      <c r="R32" s="80">
        <v>1965</v>
      </c>
    </row>
    <row r="33" spans="1:18" ht="14.25">
      <c r="A33" s="46">
        <v>21</v>
      </c>
      <c r="B33" s="31"/>
      <c r="C33" s="39" t="s">
        <v>162</v>
      </c>
      <c r="D33" s="40" t="s">
        <v>163</v>
      </c>
      <c r="E33" s="40" t="s">
        <v>208</v>
      </c>
      <c r="F33" s="40">
        <v>27</v>
      </c>
      <c r="G33" s="41">
        <v>22</v>
      </c>
      <c r="H33" s="41">
        <v>27</v>
      </c>
      <c r="I33" s="41">
        <v>16</v>
      </c>
      <c r="J33" s="41">
        <v>27</v>
      </c>
      <c r="K33" s="41">
        <v>0</v>
      </c>
      <c r="L33" s="41">
        <v>0</v>
      </c>
      <c r="M33" s="41">
        <v>0</v>
      </c>
      <c r="N33" s="42">
        <f>SUM(F33:M33)</f>
        <v>119</v>
      </c>
      <c r="O33" s="43">
        <f>IF(I33&gt;0,LARGE(F33:M33,1),0)</f>
        <v>27</v>
      </c>
      <c r="P33" s="43">
        <f>IF(L33&gt;0,LARGE(F33:M33,2),0)</f>
        <v>0</v>
      </c>
      <c r="Q33" s="47">
        <f>SUM(N33,-O33,-P33)</f>
        <v>92</v>
      </c>
      <c r="R33" s="80">
        <v>1994</v>
      </c>
    </row>
    <row r="34" spans="1:18" ht="14.25">
      <c r="A34" s="46">
        <v>22</v>
      </c>
      <c r="B34" s="31"/>
      <c r="C34" s="39" t="s">
        <v>157</v>
      </c>
      <c r="D34" s="40" t="s">
        <v>158</v>
      </c>
      <c r="E34" s="40" t="s">
        <v>95</v>
      </c>
      <c r="F34" s="40">
        <v>21</v>
      </c>
      <c r="G34" s="41">
        <v>23</v>
      </c>
      <c r="H34" s="41">
        <v>21</v>
      </c>
      <c r="I34" s="41">
        <v>27</v>
      </c>
      <c r="J34" s="41">
        <v>27</v>
      </c>
      <c r="K34" s="41">
        <v>0</v>
      </c>
      <c r="L34" s="41">
        <v>0</v>
      </c>
      <c r="M34" s="41">
        <v>0</v>
      </c>
      <c r="N34" s="42">
        <f>SUM(F34:M34)</f>
        <v>119</v>
      </c>
      <c r="O34" s="43">
        <f>IF(I34&gt;0,LARGE(F34:M34,1),0)</f>
        <v>27</v>
      </c>
      <c r="P34" s="43">
        <f>IF(L34&gt;0,LARGE(F34:M34,2),0)</f>
        <v>0</v>
      </c>
      <c r="Q34" s="47">
        <f>SUM(N34,-O34,-P34)</f>
        <v>92</v>
      </c>
      <c r="R34" s="80">
        <v>1969</v>
      </c>
    </row>
    <row r="35" spans="1:18" ht="14.25">
      <c r="A35" s="46">
        <v>23</v>
      </c>
      <c r="B35" s="31" t="s">
        <v>203</v>
      </c>
      <c r="C35" s="39" t="s">
        <v>55</v>
      </c>
      <c r="D35" s="40" t="s">
        <v>174</v>
      </c>
      <c r="E35" s="40" t="s">
        <v>95</v>
      </c>
      <c r="F35" s="40">
        <v>27</v>
      </c>
      <c r="G35" s="41">
        <v>20</v>
      </c>
      <c r="H35" s="41">
        <v>20</v>
      </c>
      <c r="I35" s="41">
        <v>27</v>
      </c>
      <c r="J35" s="41">
        <v>27</v>
      </c>
      <c r="K35" s="41">
        <v>0</v>
      </c>
      <c r="L35" s="41">
        <v>0</v>
      </c>
      <c r="M35" s="41">
        <v>0</v>
      </c>
      <c r="N35" s="42">
        <f>SUM(F35:M35)</f>
        <v>121</v>
      </c>
      <c r="O35" s="43">
        <f>IF(I35&gt;0,LARGE(F35:M35,1),0)</f>
        <v>27</v>
      </c>
      <c r="P35" s="43">
        <f>IF(L35&gt;0,LARGE(F35:M35,2),0)</f>
        <v>0</v>
      </c>
      <c r="Q35" s="47">
        <f>SUM(N35,-O35,-P35)</f>
        <v>94</v>
      </c>
      <c r="R35" s="80">
        <v>1965</v>
      </c>
    </row>
    <row r="36" spans="1:18" ht="14.25">
      <c r="A36" s="46">
        <v>24</v>
      </c>
      <c r="B36" s="31" t="s">
        <v>204</v>
      </c>
      <c r="C36" s="39" t="s">
        <v>175</v>
      </c>
      <c r="D36" s="40" t="s">
        <v>110</v>
      </c>
      <c r="E36" s="40" t="s">
        <v>179</v>
      </c>
      <c r="F36" s="40">
        <v>20</v>
      </c>
      <c r="G36" s="41">
        <v>24</v>
      </c>
      <c r="H36" s="41">
        <v>27</v>
      </c>
      <c r="I36" s="41">
        <v>27</v>
      </c>
      <c r="J36" s="41">
        <v>27</v>
      </c>
      <c r="K36" s="41">
        <v>0</v>
      </c>
      <c r="L36" s="41">
        <v>0</v>
      </c>
      <c r="M36" s="41">
        <v>0</v>
      </c>
      <c r="N36" s="42">
        <f>SUM(F36:M36)</f>
        <v>125</v>
      </c>
      <c r="O36" s="43">
        <f>IF(I36&gt;0,LARGE(F36:M36,1),0)</f>
        <v>27</v>
      </c>
      <c r="P36" s="43">
        <f>IF(L36&gt;0,LARGE(F36:M36,2),0)</f>
        <v>0</v>
      </c>
      <c r="Q36" s="79">
        <f>SUM(N36,-O36,-P36)</f>
        <v>98</v>
      </c>
      <c r="R36" s="81">
        <v>1978</v>
      </c>
    </row>
    <row r="37" spans="1:18" ht="14.25">
      <c r="A37" s="31">
        <v>25</v>
      </c>
      <c r="B37" s="9" t="s">
        <v>197</v>
      </c>
      <c r="C37" s="82" t="s">
        <v>196</v>
      </c>
      <c r="D37" s="9" t="s">
        <v>198</v>
      </c>
      <c r="E37" s="34" t="s">
        <v>199</v>
      </c>
      <c r="F37" s="9">
        <v>27</v>
      </c>
      <c r="G37" s="9">
        <v>27</v>
      </c>
      <c r="H37" s="9">
        <v>27</v>
      </c>
      <c r="I37" s="9">
        <v>27</v>
      </c>
      <c r="J37" s="9">
        <v>27</v>
      </c>
      <c r="K37" s="9">
        <v>0</v>
      </c>
      <c r="L37" s="9">
        <v>0</v>
      </c>
      <c r="M37" s="9">
        <v>0</v>
      </c>
      <c r="N37" s="42">
        <v>130</v>
      </c>
      <c r="O37" s="43">
        <v>27</v>
      </c>
      <c r="P37" s="43">
        <f>IF(L37&gt;0,LARGE(F37:M37,2),0)</f>
        <v>0</v>
      </c>
      <c r="Q37" s="79">
        <v>81</v>
      </c>
      <c r="R37" s="83">
        <v>1968</v>
      </c>
    </row>
    <row r="38" spans="1:18" ht="15" thickBot="1">
      <c r="A38" s="49">
        <v>26</v>
      </c>
      <c r="B38" s="50"/>
      <c r="C38" s="51" t="s">
        <v>168</v>
      </c>
      <c r="D38" s="52" t="s">
        <v>169</v>
      </c>
      <c r="E38" s="52" t="s">
        <v>178</v>
      </c>
      <c r="F38" s="52">
        <v>27</v>
      </c>
      <c r="G38" s="53">
        <v>27</v>
      </c>
      <c r="H38" s="53">
        <v>22</v>
      </c>
      <c r="I38" s="53">
        <v>27</v>
      </c>
      <c r="J38" s="53">
        <v>27</v>
      </c>
      <c r="K38" s="53">
        <v>0</v>
      </c>
      <c r="L38" s="53">
        <v>0</v>
      </c>
      <c r="M38" s="53">
        <v>0</v>
      </c>
      <c r="N38" s="54">
        <f>SUM(F38:M38)</f>
        <v>130</v>
      </c>
      <c r="O38" s="55">
        <f>IF(I38&gt;0,LARGE(F38:M38,1),0)</f>
        <v>27</v>
      </c>
      <c r="P38" s="55">
        <f>IF(L38&gt;0,LARGE(F38:M38,2),0)</f>
        <v>0</v>
      </c>
      <c r="Q38" s="56">
        <f>SUM(N38,-O38,-P38)</f>
        <v>103</v>
      </c>
      <c r="R38" s="84">
        <v>1959</v>
      </c>
    </row>
  </sheetData>
  <mergeCells count="10">
    <mergeCell ref="R11:R12"/>
    <mergeCell ref="A11:A12"/>
    <mergeCell ref="C11:C12"/>
    <mergeCell ref="D11:D12"/>
    <mergeCell ref="E11:E12"/>
    <mergeCell ref="B11:B12"/>
    <mergeCell ref="N11:N12"/>
    <mergeCell ref="O11:O12"/>
    <mergeCell ref="P11:P12"/>
    <mergeCell ref="Q11:Q12"/>
  </mergeCells>
  <printOptions/>
  <pageMargins left="0.2755905511811024" right="0.11811023622047245" top="0.31496062992125984" bottom="0.31496062992125984" header="0.1968503937007874" footer="0.1968503937007874"/>
  <pageSetup fitToHeight="2" fitToWidth="1" horizontalDpi="300" verticalDpi="3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15"/>
  <sheetViews>
    <sheetView workbookViewId="0" topLeftCell="A1">
      <selection activeCell="C5" sqref="C5"/>
    </sheetView>
  </sheetViews>
  <sheetFormatPr defaultColWidth="8.8515625" defaultRowHeight="12.75"/>
  <cols>
    <col min="1" max="16384" width="8.8515625" style="3" customWidth="1"/>
  </cols>
  <sheetData>
    <row r="2" spans="2:14" ht="12">
      <c r="B2" s="1" t="s">
        <v>1</v>
      </c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</row>
    <row r="3" spans="2:14" ht="12">
      <c r="B3" s="4">
        <v>1</v>
      </c>
      <c r="C3" s="1" t="s">
        <v>4</v>
      </c>
      <c r="D3" s="1"/>
      <c r="E3" s="1"/>
      <c r="F3" s="1"/>
      <c r="G3" s="1"/>
      <c r="H3" s="2"/>
      <c r="I3" s="2"/>
      <c r="J3" s="2"/>
      <c r="K3" s="2"/>
      <c r="L3" s="2"/>
      <c r="M3" s="2"/>
      <c r="N3" s="2"/>
    </row>
    <row r="4" spans="2:14" ht="12">
      <c r="B4" s="4">
        <v>2</v>
      </c>
      <c r="C4" s="69" t="s">
        <v>15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2:14" ht="12">
      <c r="B5" s="4">
        <v>3</v>
      </c>
      <c r="C5" s="1" t="s">
        <v>2</v>
      </c>
      <c r="D5" s="1"/>
      <c r="E5" s="1"/>
      <c r="F5" s="1"/>
      <c r="G5" s="1"/>
      <c r="H5" s="2"/>
      <c r="I5" s="2"/>
      <c r="J5" s="2"/>
      <c r="K5" s="2"/>
      <c r="L5" s="2"/>
      <c r="M5" s="2"/>
      <c r="N5" s="2"/>
    </row>
    <row r="6" spans="2:14" ht="12">
      <c r="B6" s="4"/>
      <c r="C6" s="1"/>
      <c r="D6" s="1"/>
      <c r="E6" s="1"/>
      <c r="F6" s="1"/>
      <c r="G6" s="1"/>
      <c r="H6" s="2"/>
      <c r="I6" s="2"/>
      <c r="J6" s="2"/>
      <c r="K6" s="2"/>
      <c r="L6" s="2"/>
      <c r="M6" s="2"/>
      <c r="N6" s="2"/>
    </row>
    <row r="7" spans="2:14" ht="12">
      <c r="B7" s="4">
        <v>4</v>
      </c>
      <c r="C7" s="1" t="s">
        <v>3</v>
      </c>
      <c r="D7" s="1"/>
      <c r="E7" s="1"/>
      <c r="F7" s="1"/>
      <c r="G7" s="1"/>
      <c r="H7" s="2"/>
      <c r="I7" s="2"/>
      <c r="J7" s="2"/>
      <c r="K7" s="2"/>
      <c r="L7" s="2"/>
      <c r="M7" s="2"/>
      <c r="N7" s="2"/>
    </row>
    <row r="8" spans="2:14" ht="12">
      <c r="B8" s="4"/>
      <c r="C8" s="1" t="s">
        <v>5</v>
      </c>
      <c r="D8" s="1"/>
      <c r="E8" s="1"/>
      <c r="F8" s="1"/>
      <c r="G8" s="1"/>
      <c r="H8" s="2"/>
      <c r="I8" s="2"/>
      <c r="J8" s="2"/>
      <c r="K8" s="2"/>
      <c r="L8" s="2"/>
      <c r="M8" s="2"/>
      <c r="N8" s="2"/>
    </row>
    <row r="9" spans="2:14" ht="12">
      <c r="B9" s="4">
        <v>5</v>
      </c>
      <c r="C9" s="5" t="s">
        <v>10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2:14" ht="12">
      <c r="B10" s="2"/>
      <c r="C10" s="5" t="s">
        <v>6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2:14" ht="12">
      <c r="B11" s="2"/>
      <c r="C11" s="5" t="s">
        <v>8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2:14" ht="12">
      <c r="B12" s="2"/>
      <c r="C12" s="5" t="s">
        <v>7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2:14" ht="12">
      <c r="B13" s="2"/>
      <c r="C13" s="5" t="s">
        <v>9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2:14" ht="12">
      <c r="B14" s="2"/>
      <c r="C14" s="5" t="s">
        <v>11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4" ht="12">
      <c r="B15" s="2"/>
      <c r="C15" s="5" t="s">
        <v>12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="75" zoomScaleNormal="75" workbookViewId="0" topLeftCell="A1">
      <selection activeCell="I38" sqref="I38"/>
    </sheetView>
  </sheetViews>
  <sheetFormatPr defaultColWidth="9.140625" defaultRowHeight="12.75"/>
  <cols>
    <col min="1" max="1" width="12.28125" style="6" customWidth="1"/>
    <col min="2" max="2" width="31.7109375" style="6" bestFit="1" customWidth="1"/>
    <col min="3" max="3" width="11.57421875" style="6" customWidth="1"/>
    <col min="4" max="4" width="25.28125" style="6" bestFit="1" customWidth="1"/>
    <col min="5" max="6" width="31.140625" style="6" bestFit="1" customWidth="1"/>
    <col min="7" max="7" width="30.00390625" style="6" bestFit="1" customWidth="1"/>
    <col min="8" max="8" width="27.28125" style="6" customWidth="1"/>
    <col min="9" max="9" width="26.8515625" style="6" customWidth="1"/>
    <col min="10" max="10" width="27.28125" style="6" customWidth="1"/>
    <col min="11" max="16384" width="8.8515625" style="6" customWidth="1"/>
  </cols>
  <sheetData>
    <row r="1" spans="1:3" ht="14.25">
      <c r="A1" s="9"/>
      <c r="B1" s="9"/>
      <c r="C1" s="9"/>
    </row>
    <row r="2" spans="1:3" ht="14.25">
      <c r="A2" s="9"/>
      <c r="B2" s="9"/>
      <c r="C2" s="9"/>
    </row>
    <row r="3" spans="1:3" ht="14.25">
      <c r="A3" s="9"/>
      <c r="B3" s="9"/>
      <c r="C3" s="9"/>
    </row>
    <row r="4" spans="1:3" ht="14.25">
      <c r="A4" s="9"/>
      <c r="B4" s="9"/>
      <c r="C4" s="9"/>
    </row>
    <row r="5" spans="1:3" ht="14.25">
      <c r="A5" s="9"/>
      <c r="B5" s="9"/>
      <c r="C5" s="9"/>
    </row>
    <row r="6" spans="1:3" ht="14.25">
      <c r="A6" s="9"/>
      <c r="B6" s="9"/>
      <c r="C6" s="9"/>
    </row>
    <row r="7" spans="1:3" ht="14.25">
      <c r="A7" s="9"/>
      <c r="B7" s="9"/>
      <c r="C7" s="9"/>
    </row>
    <row r="8" spans="1:3" ht="12.75" customHeight="1">
      <c r="A8" s="9"/>
      <c r="B8" s="9"/>
      <c r="C8" s="9"/>
    </row>
    <row r="9" spans="1:3" ht="14.25">
      <c r="A9" s="7"/>
      <c r="B9" s="7"/>
      <c r="C9" s="7" t="s">
        <v>52</v>
      </c>
    </row>
    <row r="10" ht="13.5" customHeight="1" thickBot="1"/>
    <row r="11" spans="1:10" ht="14.25" customHeight="1">
      <c r="A11" s="77" t="s">
        <v>36</v>
      </c>
      <c r="B11" s="78" t="s">
        <v>21</v>
      </c>
      <c r="C11" s="78" t="s">
        <v>18</v>
      </c>
      <c r="D11" s="74" t="s">
        <v>29</v>
      </c>
      <c r="E11" s="75" t="s">
        <v>30</v>
      </c>
      <c r="F11" s="75" t="s">
        <v>32</v>
      </c>
      <c r="G11" s="75" t="s">
        <v>33</v>
      </c>
      <c r="H11" s="75" t="s">
        <v>31</v>
      </c>
      <c r="I11" s="75" t="s">
        <v>34</v>
      </c>
      <c r="J11" s="75" t="s">
        <v>35</v>
      </c>
    </row>
    <row r="12" spans="1:10" ht="15" thickBot="1">
      <c r="A12" s="72"/>
      <c r="B12" s="72"/>
      <c r="C12" s="72"/>
      <c r="D12" s="74"/>
      <c r="E12" s="76"/>
      <c r="F12" s="76"/>
      <c r="G12" s="76"/>
      <c r="H12" s="76"/>
      <c r="I12" s="76"/>
      <c r="J12" s="76"/>
    </row>
    <row r="13" spans="1:10" ht="14.25">
      <c r="A13" s="19">
        <v>1</v>
      </c>
      <c r="B13" s="22" t="s">
        <v>38</v>
      </c>
      <c r="C13" s="26" t="s">
        <v>59</v>
      </c>
      <c r="D13" s="31" t="s">
        <v>53</v>
      </c>
      <c r="E13" s="31" t="s">
        <v>103</v>
      </c>
      <c r="F13" s="31" t="s">
        <v>102</v>
      </c>
      <c r="G13" s="31" t="s">
        <v>108</v>
      </c>
      <c r="H13" s="31" t="s">
        <v>100</v>
      </c>
      <c r="I13" s="31" t="s">
        <v>99</v>
      </c>
      <c r="J13" s="31" t="s">
        <v>88</v>
      </c>
    </row>
    <row r="14" spans="1:10" ht="14.25">
      <c r="A14" s="19">
        <v>2</v>
      </c>
      <c r="B14" s="22" t="s">
        <v>48</v>
      </c>
      <c r="C14" s="26">
        <v>28</v>
      </c>
      <c r="D14" s="31" t="s">
        <v>53</v>
      </c>
      <c r="E14" s="31" t="s">
        <v>85</v>
      </c>
      <c r="F14" s="31" t="s">
        <v>86</v>
      </c>
      <c r="G14" s="31"/>
      <c r="H14" s="31" t="s">
        <v>87</v>
      </c>
      <c r="I14" s="31" t="s">
        <v>82</v>
      </c>
      <c r="J14" s="31" t="s">
        <v>88</v>
      </c>
    </row>
    <row r="15" spans="1:10" ht="14.25">
      <c r="A15" s="19">
        <v>3</v>
      </c>
      <c r="B15" s="23" t="s">
        <v>49</v>
      </c>
      <c r="C15" s="27">
        <v>1001</v>
      </c>
      <c r="D15" s="31" t="s">
        <v>80</v>
      </c>
      <c r="E15" s="31" t="s">
        <v>103</v>
      </c>
      <c r="F15" s="31" t="s">
        <v>102</v>
      </c>
      <c r="G15" s="31"/>
      <c r="H15" s="31" t="s">
        <v>54</v>
      </c>
      <c r="I15" s="31" t="s">
        <v>54</v>
      </c>
      <c r="J15" s="31"/>
    </row>
    <row r="16" spans="1:10" ht="14.25">
      <c r="A16" s="19">
        <v>4</v>
      </c>
      <c r="B16" s="22" t="s">
        <v>45</v>
      </c>
      <c r="C16" s="26">
        <v>89</v>
      </c>
      <c r="D16" s="31" t="s">
        <v>80</v>
      </c>
      <c r="E16" s="31" t="s">
        <v>77</v>
      </c>
      <c r="F16" s="31" t="s">
        <v>81</v>
      </c>
      <c r="G16" s="31"/>
      <c r="H16" s="31" t="s">
        <v>82</v>
      </c>
      <c r="I16" s="31" t="s">
        <v>83</v>
      </c>
      <c r="J16" s="31" t="s">
        <v>84</v>
      </c>
    </row>
    <row r="17" spans="1:10" ht="14.25">
      <c r="A17" s="19">
        <v>5</v>
      </c>
      <c r="B17" s="24" t="s">
        <v>55</v>
      </c>
      <c r="C17" s="28">
        <v>310</v>
      </c>
      <c r="D17" s="31" t="s">
        <v>56</v>
      </c>
      <c r="E17" s="31" t="s">
        <v>77</v>
      </c>
      <c r="F17" s="31" t="s">
        <v>78</v>
      </c>
      <c r="G17" s="31"/>
      <c r="H17" s="31" t="s">
        <v>79</v>
      </c>
      <c r="I17" s="31"/>
      <c r="J17" s="31"/>
    </row>
    <row r="18" spans="1:10" ht="14.25">
      <c r="A18" s="30">
        <v>6</v>
      </c>
      <c r="B18" s="24" t="s">
        <v>57</v>
      </c>
      <c r="C18" s="26">
        <v>11</v>
      </c>
      <c r="D18" s="31" t="s">
        <v>56</v>
      </c>
      <c r="E18" s="31" t="s">
        <v>104</v>
      </c>
      <c r="F18" s="31" t="s">
        <v>105</v>
      </c>
      <c r="G18" s="31" t="s">
        <v>73</v>
      </c>
      <c r="H18" s="31" t="s">
        <v>74</v>
      </c>
      <c r="I18" s="31" t="s">
        <v>75</v>
      </c>
      <c r="J18" s="31" t="s">
        <v>76</v>
      </c>
    </row>
    <row r="19" spans="1:10" ht="14.25">
      <c r="A19" s="19">
        <v>7</v>
      </c>
      <c r="B19" s="22" t="s">
        <v>39</v>
      </c>
      <c r="C19" s="26" t="s">
        <v>60</v>
      </c>
      <c r="D19" s="31" t="s">
        <v>89</v>
      </c>
      <c r="E19" s="31" t="s">
        <v>90</v>
      </c>
      <c r="F19" s="31" t="s">
        <v>91</v>
      </c>
      <c r="G19" s="31"/>
      <c r="H19" s="31" t="s">
        <v>87</v>
      </c>
      <c r="I19" s="31" t="s">
        <v>88</v>
      </c>
      <c r="J19" s="31"/>
    </row>
    <row r="20" spans="1:10" ht="14.25">
      <c r="A20" s="19">
        <v>8</v>
      </c>
      <c r="B20" s="22" t="s">
        <v>92</v>
      </c>
      <c r="C20" s="26" t="s">
        <v>93</v>
      </c>
      <c r="D20" s="31" t="s">
        <v>96</v>
      </c>
      <c r="E20" s="31" t="s">
        <v>97</v>
      </c>
      <c r="F20" s="31" t="s">
        <v>98</v>
      </c>
      <c r="G20" s="31"/>
      <c r="H20" s="31" t="s">
        <v>88</v>
      </c>
      <c r="I20" s="31" t="s">
        <v>99</v>
      </c>
      <c r="J20" s="31" t="s">
        <v>100</v>
      </c>
    </row>
    <row r="21" spans="1:10" ht="14.25">
      <c r="A21" s="19">
        <v>9</v>
      </c>
      <c r="B21" s="22" t="s">
        <v>44</v>
      </c>
      <c r="C21" s="26" t="s">
        <v>65</v>
      </c>
      <c r="D21" s="31" t="s">
        <v>80</v>
      </c>
      <c r="E21" s="31" t="s">
        <v>104</v>
      </c>
      <c r="F21" s="31" t="s">
        <v>105</v>
      </c>
      <c r="G21" s="31" t="s">
        <v>106</v>
      </c>
      <c r="H21" s="31" t="s">
        <v>87</v>
      </c>
      <c r="I21" s="31" t="s">
        <v>101</v>
      </c>
      <c r="J21" s="31" t="s">
        <v>100</v>
      </c>
    </row>
    <row r="22" spans="1:10" ht="14.25">
      <c r="A22" s="19">
        <v>10</v>
      </c>
      <c r="B22" s="22" t="s">
        <v>42</v>
      </c>
      <c r="C22" s="26" t="s">
        <v>63</v>
      </c>
      <c r="D22" s="31" t="s">
        <v>56</v>
      </c>
      <c r="E22" s="31" t="s">
        <v>102</v>
      </c>
      <c r="F22" s="31"/>
      <c r="G22" s="31"/>
      <c r="H22" s="31" t="s">
        <v>107</v>
      </c>
      <c r="I22" s="31" t="s">
        <v>87</v>
      </c>
      <c r="J22" s="31"/>
    </row>
    <row r="23" spans="1:10" ht="14.25">
      <c r="A23" s="19">
        <v>11</v>
      </c>
      <c r="B23" s="22" t="s">
        <v>109</v>
      </c>
      <c r="C23" s="26" t="s">
        <v>110</v>
      </c>
      <c r="D23" s="31" t="s">
        <v>111</v>
      </c>
      <c r="E23" s="31"/>
      <c r="F23" s="31"/>
      <c r="G23" s="31"/>
      <c r="H23" s="31" t="s">
        <v>87</v>
      </c>
      <c r="I23" s="31" t="s">
        <v>116</v>
      </c>
      <c r="J23" s="31"/>
    </row>
    <row r="24" spans="1:10" ht="14.25">
      <c r="A24" s="19">
        <v>12</v>
      </c>
      <c r="B24" s="22" t="s">
        <v>112</v>
      </c>
      <c r="C24" s="26" t="s">
        <v>113</v>
      </c>
      <c r="D24" s="31" t="s">
        <v>114</v>
      </c>
      <c r="E24" s="31" t="s">
        <v>115</v>
      </c>
      <c r="F24" s="31"/>
      <c r="G24" s="31"/>
      <c r="H24" s="31"/>
      <c r="I24" s="31"/>
      <c r="J24" s="31"/>
    </row>
    <row r="25" spans="1:10" ht="14.25">
      <c r="A25" s="20">
        <v>13</v>
      </c>
      <c r="B25" s="22" t="s">
        <v>47</v>
      </c>
      <c r="C25" s="26" t="s">
        <v>68</v>
      </c>
      <c r="D25" s="31" t="s">
        <v>53</v>
      </c>
      <c r="E25" s="31" t="s">
        <v>78</v>
      </c>
      <c r="F25" s="31"/>
      <c r="G25" s="31"/>
      <c r="H25" s="31" t="s">
        <v>88</v>
      </c>
      <c r="I25" s="31" t="s">
        <v>99</v>
      </c>
      <c r="J25" s="31" t="s">
        <v>117</v>
      </c>
    </row>
    <row r="26" spans="1:10" ht="14.25">
      <c r="A26" s="21">
        <v>14</v>
      </c>
      <c r="B26" s="22" t="s">
        <v>41</v>
      </c>
      <c r="C26" s="26" t="s">
        <v>62</v>
      </c>
      <c r="D26" s="31" t="s">
        <v>118</v>
      </c>
      <c r="E26" s="31" t="s">
        <v>119</v>
      </c>
      <c r="F26" s="31" t="s">
        <v>119</v>
      </c>
      <c r="G26" s="31" t="s">
        <v>120</v>
      </c>
      <c r="H26" s="31" t="s">
        <v>121</v>
      </c>
      <c r="I26" s="31" t="s">
        <v>74</v>
      </c>
      <c r="J26" s="31" t="s">
        <v>75</v>
      </c>
    </row>
    <row r="27" spans="1:10" ht="14.25">
      <c r="A27" s="21">
        <v>15</v>
      </c>
      <c r="B27" s="24" t="s">
        <v>122</v>
      </c>
      <c r="C27" s="28" t="s">
        <v>123</v>
      </c>
      <c r="D27" s="31" t="s">
        <v>124</v>
      </c>
      <c r="E27" s="31" t="s">
        <v>115</v>
      </c>
      <c r="F27" s="31" t="s">
        <v>125</v>
      </c>
      <c r="G27" s="31"/>
      <c r="H27" s="31" t="s">
        <v>101</v>
      </c>
      <c r="I27" s="31" t="s">
        <v>74</v>
      </c>
      <c r="J27" s="31"/>
    </row>
    <row r="28" spans="1:10" ht="14.25">
      <c r="A28" s="21">
        <v>16</v>
      </c>
      <c r="B28" s="24" t="s">
        <v>50</v>
      </c>
      <c r="C28" s="28" t="s">
        <v>126</v>
      </c>
      <c r="D28" s="31" t="s">
        <v>127</v>
      </c>
      <c r="E28" s="31" t="s">
        <v>128</v>
      </c>
      <c r="F28" s="31" t="s">
        <v>104</v>
      </c>
      <c r="G28" s="31" t="s">
        <v>205</v>
      </c>
      <c r="H28" s="31" t="s">
        <v>129</v>
      </c>
      <c r="I28" s="31" t="s">
        <v>76</v>
      </c>
      <c r="J28" s="31"/>
    </row>
    <row r="29" spans="1:10" ht="14.25">
      <c r="A29" s="21">
        <v>17</v>
      </c>
      <c r="B29" s="22" t="s">
        <v>46</v>
      </c>
      <c r="C29" s="28" t="s">
        <v>67</v>
      </c>
      <c r="D29" s="31" t="s">
        <v>56</v>
      </c>
      <c r="E29" s="31" t="s">
        <v>130</v>
      </c>
      <c r="F29" s="31" t="s">
        <v>131</v>
      </c>
      <c r="G29" s="31" t="s">
        <v>132</v>
      </c>
      <c r="H29" s="31" t="s">
        <v>133</v>
      </c>
      <c r="I29" s="31" t="s">
        <v>134</v>
      </c>
      <c r="J29" s="31" t="s">
        <v>135</v>
      </c>
    </row>
    <row r="30" spans="1:10" ht="14.25">
      <c r="A30" s="32">
        <v>18</v>
      </c>
      <c r="B30" s="22" t="s">
        <v>40</v>
      </c>
      <c r="C30" s="28" t="s">
        <v>136</v>
      </c>
      <c r="D30" s="31" t="s">
        <v>53</v>
      </c>
      <c r="E30" s="31" t="s">
        <v>137</v>
      </c>
      <c r="F30" s="31" t="s">
        <v>138</v>
      </c>
      <c r="G30" s="31" t="s">
        <v>139</v>
      </c>
      <c r="H30" s="31" t="s">
        <v>140</v>
      </c>
      <c r="I30" s="31" t="s">
        <v>141</v>
      </c>
      <c r="J30" s="31"/>
    </row>
    <row r="31" spans="1:10" ht="14.25">
      <c r="A31" s="21">
        <v>19</v>
      </c>
      <c r="B31" s="22" t="s">
        <v>43</v>
      </c>
      <c r="C31" s="28" t="s">
        <v>142</v>
      </c>
      <c r="D31" s="31" t="s">
        <v>118</v>
      </c>
      <c r="E31" s="31" t="s">
        <v>104</v>
      </c>
      <c r="F31" s="31"/>
      <c r="G31" s="31"/>
      <c r="H31" s="31" t="s">
        <v>87</v>
      </c>
      <c r="I31" s="31" t="s">
        <v>143</v>
      </c>
      <c r="J31" s="31"/>
    </row>
    <row r="32" spans="1:10" ht="14.25">
      <c r="A32" s="21">
        <v>20</v>
      </c>
      <c r="B32" s="24" t="s">
        <v>144</v>
      </c>
      <c r="C32" s="28" t="s">
        <v>145</v>
      </c>
      <c r="D32" s="31" t="s">
        <v>147</v>
      </c>
      <c r="E32" s="31" t="s">
        <v>81</v>
      </c>
      <c r="F32" s="31" t="s">
        <v>148</v>
      </c>
      <c r="G32" s="31"/>
      <c r="H32" s="31" t="s">
        <v>149</v>
      </c>
      <c r="I32" s="31" t="s">
        <v>150</v>
      </c>
      <c r="J32" s="31" t="s">
        <v>151</v>
      </c>
    </row>
    <row r="33" spans="1:10" ht="14.25">
      <c r="A33" s="21">
        <v>21</v>
      </c>
      <c r="B33" s="24" t="s">
        <v>152</v>
      </c>
      <c r="C33" s="28" t="s">
        <v>154</v>
      </c>
      <c r="D33" s="31" t="s">
        <v>147</v>
      </c>
      <c r="E33" s="31" t="s">
        <v>155</v>
      </c>
      <c r="F33" s="31" t="s">
        <v>156</v>
      </c>
      <c r="G33" s="31"/>
      <c r="H33" s="31" t="s">
        <v>149</v>
      </c>
      <c r="I33" s="31" t="s">
        <v>150</v>
      </c>
      <c r="J33" s="31"/>
    </row>
    <row r="34" spans="1:10" ht="14.25">
      <c r="A34" s="21">
        <v>22</v>
      </c>
      <c r="B34" s="24" t="s">
        <v>157</v>
      </c>
      <c r="C34" s="28" t="s">
        <v>158</v>
      </c>
      <c r="D34" s="31" t="s">
        <v>159</v>
      </c>
      <c r="E34" s="31" t="s">
        <v>160</v>
      </c>
      <c r="F34" s="31" t="s">
        <v>160</v>
      </c>
      <c r="G34" s="31"/>
      <c r="H34" s="31" t="s">
        <v>149</v>
      </c>
      <c r="I34" s="31" t="s">
        <v>161</v>
      </c>
      <c r="J34" s="31"/>
    </row>
    <row r="35" spans="1:10" ht="14.25">
      <c r="A35" s="21">
        <v>23</v>
      </c>
      <c r="B35" s="24" t="s">
        <v>162</v>
      </c>
      <c r="C35" s="28" t="s">
        <v>163</v>
      </c>
      <c r="D35" s="31" t="s">
        <v>164</v>
      </c>
      <c r="E35" s="31" t="s">
        <v>165</v>
      </c>
      <c r="F35" s="31" t="s">
        <v>166</v>
      </c>
      <c r="G35" s="31"/>
      <c r="H35" s="31" t="s">
        <v>167</v>
      </c>
      <c r="I35" s="31"/>
      <c r="J35" s="31"/>
    </row>
    <row r="36" spans="1:10" ht="14.25">
      <c r="A36" s="21">
        <v>24</v>
      </c>
      <c r="B36" s="24" t="s">
        <v>168</v>
      </c>
      <c r="C36" s="28" t="s">
        <v>169</v>
      </c>
      <c r="D36" s="31" t="s">
        <v>147</v>
      </c>
      <c r="E36" s="31" t="s">
        <v>78</v>
      </c>
      <c r="F36" s="31" t="s">
        <v>170</v>
      </c>
      <c r="G36" s="31"/>
      <c r="H36" s="31" t="s">
        <v>171</v>
      </c>
      <c r="I36" s="31" t="s">
        <v>172</v>
      </c>
      <c r="J36" s="31"/>
    </row>
    <row r="37" spans="1:10" ht="14.25">
      <c r="A37" s="21">
        <v>25</v>
      </c>
      <c r="B37" s="24" t="s">
        <v>51</v>
      </c>
      <c r="C37" s="28" t="s">
        <v>173</v>
      </c>
      <c r="D37" s="31" t="s">
        <v>56</v>
      </c>
      <c r="E37" s="31" t="s">
        <v>104</v>
      </c>
      <c r="F37" s="31" t="s">
        <v>105</v>
      </c>
      <c r="G37" s="31" t="s">
        <v>73</v>
      </c>
      <c r="H37" s="31" t="s">
        <v>54</v>
      </c>
      <c r="I37" s="31"/>
      <c r="J37" s="31"/>
    </row>
    <row r="38" spans="1:10" ht="14.25">
      <c r="A38" s="21">
        <v>26</v>
      </c>
      <c r="B38" s="24" t="s">
        <v>195</v>
      </c>
      <c r="C38" s="28" t="s">
        <v>206</v>
      </c>
      <c r="D38" s="31" t="s">
        <v>118</v>
      </c>
      <c r="E38" s="31" t="s">
        <v>104</v>
      </c>
      <c r="F38" s="31"/>
      <c r="G38" s="31"/>
      <c r="H38" s="31" t="s">
        <v>87</v>
      </c>
      <c r="I38" s="31" t="s">
        <v>207</v>
      </c>
      <c r="J38" s="31"/>
    </row>
    <row r="39" spans="1:10" ht="14.25">
      <c r="A39" s="32">
        <v>27</v>
      </c>
      <c r="B39" s="24"/>
      <c r="C39" s="28"/>
      <c r="D39" s="31"/>
      <c r="E39" s="31"/>
      <c r="F39" s="31"/>
      <c r="G39" s="31"/>
      <c r="H39" s="31"/>
      <c r="I39" s="31"/>
      <c r="J39" s="31"/>
    </row>
    <row r="40" spans="1:10" ht="14.25">
      <c r="A40" s="21">
        <v>28</v>
      </c>
      <c r="B40" s="23"/>
      <c r="C40" s="27"/>
      <c r="D40" s="31"/>
      <c r="E40" s="31"/>
      <c r="F40" s="31"/>
      <c r="G40" s="31"/>
      <c r="H40" s="31"/>
      <c r="I40" s="31"/>
      <c r="J40" s="31"/>
    </row>
    <row r="41" spans="1:10" ht="14.25">
      <c r="A41" s="21">
        <v>29</v>
      </c>
      <c r="B41" s="22"/>
      <c r="C41" s="26"/>
      <c r="D41" s="31"/>
      <c r="E41" s="31"/>
      <c r="F41" s="31"/>
      <c r="G41" s="31"/>
      <c r="H41" s="31"/>
      <c r="I41" s="31"/>
      <c r="J41" s="31"/>
    </row>
    <row r="42" spans="1:10" ht="14.25">
      <c r="A42" s="21">
        <v>30</v>
      </c>
      <c r="B42" s="24"/>
      <c r="C42" s="28"/>
      <c r="D42" s="31"/>
      <c r="E42" s="31"/>
      <c r="F42" s="31"/>
      <c r="G42" s="31"/>
      <c r="H42" s="31"/>
      <c r="I42" s="31"/>
      <c r="J42" s="31"/>
    </row>
    <row r="43" spans="1:10" ht="14.25">
      <c r="A43" s="21">
        <v>31</v>
      </c>
      <c r="B43" s="24"/>
      <c r="C43" s="28"/>
      <c r="D43" s="31"/>
      <c r="E43" s="31"/>
      <c r="F43" s="31"/>
      <c r="G43" s="31"/>
      <c r="H43" s="31"/>
      <c r="I43" s="31"/>
      <c r="J43" s="31"/>
    </row>
    <row r="44" spans="1:10" ht="14.25">
      <c r="A44" s="21">
        <v>32</v>
      </c>
      <c r="B44" s="24"/>
      <c r="C44" s="28"/>
      <c r="D44" s="31"/>
      <c r="E44" s="31"/>
      <c r="F44" s="31"/>
      <c r="G44" s="31"/>
      <c r="H44" s="31"/>
      <c r="I44" s="31"/>
      <c r="J44" s="31"/>
    </row>
    <row r="45" spans="1:10" ht="14.25">
      <c r="A45" s="21">
        <v>33</v>
      </c>
      <c r="B45" s="23"/>
      <c r="C45" s="27"/>
      <c r="D45" s="31"/>
      <c r="E45" s="31"/>
      <c r="F45" s="31"/>
      <c r="G45" s="31"/>
      <c r="H45" s="31"/>
      <c r="I45" s="31"/>
      <c r="J45" s="31"/>
    </row>
    <row r="46" spans="1:10" ht="14.25">
      <c r="A46" s="21">
        <v>34</v>
      </c>
      <c r="B46" s="22"/>
      <c r="C46" s="26"/>
      <c r="D46" s="31"/>
      <c r="E46" s="31"/>
      <c r="F46" s="31"/>
      <c r="G46" s="31"/>
      <c r="H46" s="31"/>
      <c r="I46" s="31"/>
      <c r="J46" s="31"/>
    </row>
    <row r="47" spans="1:10" ht="14.25">
      <c r="A47" s="21">
        <v>35</v>
      </c>
      <c r="B47" s="24"/>
      <c r="C47" s="28"/>
      <c r="D47" s="31"/>
      <c r="E47" s="31"/>
      <c r="F47" s="31"/>
      <c r="G47" s="31"/>
      <c r="H47" s="31"/>
      <c r="I47" s="31"/>
      <c r="J47" s="31"/>
    </row>
    <row r="48" spans="1:10" ht="14.25">
      <c r="A48" s="21">
        <v>36</v>
      </c>
      <c r="B48" s="24"/>
      <c r="C48" s="28"/>
      <c r="D48" s="31"/>
      <c r="E48" s="31"/>
      <c r="F48" s="31"/>
      <c r="G48" s="31"/>
      <c r="H48" s="31"/>
      <c r="I48" s="31"/>
      <c r="J48" s="31"/>
    </row>
    <row r="49" spans="1:10" ht="14.25">
      <c r="A49" s="21">
        <v>37</v>
      </c>
      <c r="B49" s="24"/>
      <c r="C49" s="28"/>
      <c r="D49" s="31"/>
      <c r="E49" s="31"/>
      <c r="F49" s="31"/>
      <c r="G49" s="31"/>
      <c r="H49" s="31"/>
      <c r="I49" s="31"/>
      <c r="J49" s="31"/>
    </row>
    <row r="50" spans="1:10" ht="15" thickBot="1">
      <c r="A50" s="21">
        <v>38</v>
      </c>
      <c r="B50" s="25"/>
      <c r="C50" s="29"/>
      <c r="D50" s="31"/>
      <c r="E50" s="31"/>
      <c r="F50" s="31"/>
      <c r="G50" s="31"/>
      <c r="H50" s="31"/>
      <c r="I50" s="31"/>
      <c r="J50" s="31"/>
    </row>
    <row r="51" spans="1:3" ht="14.25" customHeight="1" thickTop="1">
      <c r="A51" s="71" t="s">
        <v>26</v>
      </c>
      <c r="B51" s="73" t="s">
        <v>21</v>
      </c>
      <c r="C51" s="73" t="s">
        <v>18</v>
      </c>
    </row>
    <row r="52" spans="1:3" ht="15" thickBot="1">
      <c r="A52" s="72"/>
      <c r="B52" s="72"/>
      <c r="C52" s="72"/>
    </row>
  </sheetData>
  <mergeCells count="13">
    <mergeCell ref="J11:J12"/>
    <mergeCell ref="A11:A12"/>
    <mergeCell ref="B11:B12"/>
    <mergeCell ref="C11:C12"/>
    <mergeCell ref="G11:G12"/>
    <mergeCell ref="H11:H12"/>
    <mergeCell ref="I11:I12"/>
    <mergeCell ref="E11:E12"/>
    <mergeCell ref="F11:F12"/>
    <mergeCell ref="A51:A52"/>
    <mergeCell ref="B51:B52"/>
    <mergeCell ref="C51:C52"/>
    <mergeCell ref="D11:D12"/>
  </mergeCells>
  <printOptions/>
  <pageMargins left="0.2755905511811024" right="0.11811023622047245" top="0.31496062992125984" bottom="0.31496062992125984" header="0.1968503937007874" footer="0.1968503937007874"/>
  <pageSetup fitToHeight="2" fitToWidth="1" horizontalDpi="300" verticalDpi="3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Any User</cp:lastModifiedBy>
  <cp:lastPrinted>2010-04-19T13:27:33Z</cp:lastPrinted>
  <dcterms:created xsi:type="dcterms:W3CDTF">2008-06-22T18:44:06Z</dcterms:created>
  <dcterms:modified xsi:type="dcterms:W3CDTF">2010-04-19T12:31:21Z</dcterms:modified>
  <cp:category/>
  <cp:version/>
  <cp:contentType/>
  <cp:contentStatus/>
</cp:coreProperties>
</file>